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3980" windowHeight="6348"/>
  </bookViews>
  <sheets>
    <sheet name="Тернейский район" sheetId="1" r:id="rId1"/>
  </sheets>
  <externalReferences>
    <externalReference r:id="rId2"/>
  </externalReference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M91" i="1" l="1"/>
  <c r="L91" i="1"/>
  <c r="K91" i="1"/>
  <c r="J91" i="1"/>
  <c r="I91" i="1"/>
  <c r="H91" i="1"/>
  <c r="G91" i="1"/>
  <c r="F91" i="1"/>
  <c r="E91" i="1"/>
  <c r="D91" i="1"/>
  <c r="C91" i="1"/>
  <c r="B91" i="1"/>
  <c r="N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N82" i="1"/>
  <c r="M81" i="1"/>
  <c r="M83" i="1" s="1"/>
  <c r="L81" i="1"/>
  <c r="L83" i="1" s="1"/>
  <c r="K81" i="1"/>
  <c r="K83" i="1" s="1"/>
  <c r="J81" i="1"/>
  <c r="J83" i="1" s="1"/>
  <c r="I81" i="1"/>
  <c r="I83" i="1" s="1"/>
  <c r="H81" i="1"/>
  <c r="H83" i="1" s="1"/>
  <c r="G81" i="1"/>
  <c r="G83" i="1" s="1"/>
  <c r="F81" i="1"/>
  <c r="F83" i="1" s="1"/>
  <c r="E81" i="1"/>
  <c r="E83" i="1" s="1"/>
  <c r="D81" i="1"/>
  <c r="D83" i="1" s="1"/>
  <c r="C81" i="1"/>
  <c r="B81" i="1"/>
  <c r="B83" i="1" s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N73" i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B72" i="1"/>
  <c r="B74" i="1" s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N64" i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B63" i="1"/>
  <c r="B65" i="1" s="1"/>
  <c r="N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N55" i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4" i="1"/>
  <c r="B56" i="1" s="1"/>
  <c r="N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N46" i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B45" i="1"/>
  <c r="B47" i="1" s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37" i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6" i="1"/>
  <c r="B38" i="1" s="1"/>
  <c r="N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N28" i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B27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N19" i="1"/>
  <c r="M18" i="1"/>
  <c r="M20" i="1" s="1"/>
  <c r="L18" i="1"/>
  <c r="L20" i="1" s="1"/>
  <c r="K18" i="1"/>
  <c r="K20" i="1" s="1"/>
  <c r="J18" i="1"/>
  <c r="J20" i="1" s="1"/>
  <c r="I18" i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N10" i="1"/>
  <c r="M9" i="1"/>
  <c r="L9" i="1"/>
  <c r="K9" i="1"/>
  <c r="K11" i="1" s="1"/>
  <c r="J9" i="1"/>
  <c r="J11" i="1" s="1"/>
  <c r="I9" i="1"/>
  <c r="I11" i="1" s="1"/>
  <c r="H9" i="1"/>
  <c r="G9" i="1"/>
  <c r="F9" i="1"/>
  <c r="F11" i="1" s="1"/>
  <c r="E9" i="1"/>
  <c r="D9" i="1"/>
  <c r="C9" i="1"/>
  <c r="C11" i="1" s="1"/>
  <c r="B9" i="1"/>
  <c r="B11" i="1" s="1"/>
  <c r="B70" i="1" l="1"/>
  <c r="J70" i="1"/>
  <c r="L43" i="1"/>
  <c r="B88" i="1"/>
  <c r="J88" i="1"/>
  <c r="B96" i="1"/>
  <c r="J96" i="1"/>
  <c r="K88" i="1"/>
  <c r="I79" i="1"/>
  <c r="G93" i="1"/>
  <c r="C94" i="1"/>
  <c r="K94" i="1"/>
  <c r="G95" i="1"/>
  <c r="K96" i="1"/>
  <c r="I61" i="1"/>
  <c r="E52" i="1"/>
  <c r="G34" i="1"/>
  <c r="D90" i="1"/>
  <c r="L90" i="1"/>
  <c r="I88" i="1"/>
  <c r="F52" i="1"/>
  <c r="J34" i="1"/>
  <c r="F43" i="1"/>
  <c r="G52" i="1"/>
  <c r="E43" i="1"/>
  <c r="B61" i="1"/>
  <c r="G90" i="1"/>
  <c r="J25" i="1"/>
  <c r="N27" i="1"/>
  <c r="C34" i="1"/>
  <c r="G43" i="1"/>
  <c r="E88" i="1"/>
  <c r="H25" i="1"/>
  <c r="M43" i="1"/>
  <c r="J61" i="1"/>
  <c r="D79" i="1"/>
  <c r="L79" i="1"/>
  <c r="G61" i="1"/>
  <c r="E61" i="1"/>
  <c r="K70" i="1"/>
  <c r="F25" i="1"/>
  <c r="L34" i="1"/>
  <c r="D11" i="1"/>
  <c r="D16" i="1" s="1"/>
  <c r="F16" i="1"/>
  <c r="B25" i="1"/>
  <c r="L94" i="1"/>
  <c r="D96" i="1"/>
  <c r="L96" i="1"/>
  <c r="E70" i="1"/>
  <c r="M79" i="1"/>
  <c r="M88" i="1"/>
  <c r="E94" i="1"/>
  <c r="E96" i="1"/>
  <c r="B52" i="1"/>
  <c r="F70" i="1"/>
  <c r="F79" i="1"/>
  <c r="H93" i="1"/>
  <c r="D94" i="1"/>
  <c r="N31" i="1"/>
  <c r="I43" i="1"/>
  <c r="M70" i="1"/>
  <c r="E79" i="1"/>
  <c r="L11" i="1"/>
  <c r="L16" i="1" s="1"/>
  <c r="I93" i="1"/>
  <c r="M94" i="1"/>
  <c r="I95" i="1"/>
  <c r="M96" i="1"/>
  <c r="J52" i="1"/>
  <c r="I34" i="1"/>
  <c r="N45" i="1"/>
  <c r="K52" i="1"/>
  <c r="M61" i="1"/>
  <c r="N59" i="1"/>
  <c r="G70" i="1"/>
  <c r="G79" i="1"/>
  <c r="H70" i="1"/>
  <c r="H79" i="1"/>
  <c r="E93" i="1"/>
  <c r="M93" i="1"/>
  <c r="I94" i="1"/>
  <c r="E95" i="1"/>
  <c r="M95" i="1"/>
  <c r="I96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G88" i="1"/>
  <c r="J95" i="1"/>
  <c r="K34" i="1"/>
  <c r="D52" i="1"/>
  <c r="L52" i="1"/>
  <c r="D88" i="1"/>
  <c r="L88" i="1"/>
  <c r="F88" i="1"/>
  <c r="N85" i="1"/>
  <c r="F94" i="1"/>
  <c r="B95" i="1"/>
  <c r="F96" i="1"/>
  <c r="C93" i="1"/>
  <c r="K93" i="1"/>
  <c r="G94" i="1"/>
  <c r="C95" i="1"/>
  <c r="K95" i="1"/>
  <c r="G96" i="1"/>
  <c r="N21" i="1"/>
  <c r="N24" i="1"/>
  <c r="H52" i="1"/>
  <c r="I70" i="1"/>
  <c r="N68" i="1"/>
  <c r="N72" i="1"/>
  <c r="N76" i="1"/>
  <c r="F90" i="1"/>
  <c r="N91" i="1"/>
  <c r="D93" i="1"/>
  <c r="L93" i="1"/>
  <c r="H94" i="1"/>
  <c r="H96" i="1"/>
  <c r="K90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90" i="1"/>
  <c r="F92" i="1"/>
  <c r="B94" i="1"/>
  <c r="J94" i="1"/>
  <c r="F95" i="1"/>
  <c r="B29" i="1"/>
  <c r="B34" i="1" s="1"/>
  <c r="C47" i="1"/>
  <c r="D70" i="1"/>
  <c r="L70" i="1"/>
  <c r="N67" i="1"/>
  <c r="C83" i="1"/>
  <c r="C88" i="1" s="1"/>
  <c r="N18" i="1"/>
  <c r="N48" i="1"/>
  <c r="F93" i="1"/>
  <c r="D25" i="1"/>
  <c r="L25" i="1"/>
  <c r="N36" i="1"/>
  <c r="N40" i="1"/>
  <c r="C61" i="1"/>
  <c r="N56" i="1"/>
  <c r="N74" i="1"/>
  <c r="N49" i="1"/>
  <c r="J16" i="1"/>
  <c r="J92" i="1"/>
  <c r="N65" i="1"/>
  <c r="G92" i="1"/>
  <c r="N15" i="1"/>
  <c r="C96" i="1"/>
  <c r="N32" i="1"/>
  <c r="B16" i="1"/>
  <c r="H95" i="1"/>
  <c r="C16" i="1"/>
  <c r="K16" i="1"/>
  <c r="K92" i="1"/>
  <c r="G25" i="1"/>
  <c r="H34" i="1"/>
  <c r="N54" i="1"/>
  <c r="F61" i="1"/>
  <c r="N57" i="1"/>
  <c r="N12" i="1"/>
  <c r="B93" i="1"/>
  <c r="J93" i="1"/>
  <c r="C25" i="1"/>
  <c r="N41" i="1"/>
  <c r="I20" i="1"/>
  <c r="I25" i="1" s="1"/>
  <c r="I90" i="1"/>
  <c r="N38" i="1"/>
  <c r="I52" i="1"/>
  <c r="E11" i="1"/>
  <c r="E90" i="1"/>
  <c r="M11" i="1"/>
  <c r="M90" i="1"/>
  <c r="D95" i="1"/>
  <c r="L95" i="1"/>
  <c r="H43" i="1"/>
  <c r="N84" i="1"/>
  <c r="N9" i="1"/>
  <c r="H11" i="1"/>
  <c r="N13" i="1"/>
  <c r="C70" i="1"/>
  <c r="B90" i="1"/>
  <c r="J90" i="1"/>
  <c r="I16" i="1"/>
  <c r="B43" i="1"/>
  <c r="B79" i="1"/>
  <c r="C90" i="1"/>
  <c r="N14" i="1"/>
  <c r="F97" i="1" l="1"/>
  <c r="D92" i="1"/>
  <c r="C92" i="1"/>
  <c r="B92" i="1"/>
  <c r="N83" i="1"/>
  <c r="N29" i="1"/>
  <c r="L92" i="1"/>
  <c r="L97" i="1"/>
  <c r="N70" i="1"/>
  <c r="N20" i="1"/>
  <c r="N34" i="1"/>
  <c r="N88" i="1"/>
  <c r="D97" i="1"/>
  <c r="N11" i="1"/>
  <c r="N47" i="1"/>
  <c r="K97" i="1"/>
  <c r="N96" i="1"/>
  <c r="N79" i="1"/>
  <c r="C52" i="1"/>
  <c r="N52" i="1" s="1"/>
  <c r="N61" i="1"/>
  <c r="J97" i="1"/>
  <c r="N25" i="1"/>
  <c r="B97" i="1"/>
  <c r="N95" i="1"/>
  <c r="I92" i="1"/>
  <c r="N93" i="1"/>
  <c r="G97" i="1"/>
  <c r="N94" i="1"/>
  <c r="H16" i="1"/>
  <c r="H97" i="1" s="1"/>
  <c r="H92" i="1"/>
  <c r="M16" i="1"/>
  <c r="M97" i="1" s="1"/>
  <c r="M92" i="1"/>
  <c r="N43" i="1"/>
  <c r="N90" i="1"/>
  <c r="I97" i="1"/>
  <c r="E16" i="1"/>
  <c r="E97" i="1" s="1"/>
  <c r="E92" i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<sst xmlns="http://schemas.openxmlformats.org/spreadsheetml/2006/main" count="118" uniqueCount="44">
  <si>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</si>
  <si>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</si>
  <si>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</si>
  <si>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</si>
  <si>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</si>
  <si>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</si>
  <si>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</si>
  <si>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</si>
  <si>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</si>
  <si>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</si>
  <si>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</si>
  <si>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</si>
  <si>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</si>
  <si>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</si>
  <si>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</si>
  <si>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</si>
  <si>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</si>
  <si>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</si>
  <si>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</si>
  <si>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</si>
  <si>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</si>
  <si>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</si>
  <si>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</si>
  <si>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</si>
  <si>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</si>
  <si>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</si>
  <si>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</si>
  <si>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</si>
  <si>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</si>
  <si>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</si>
  <si>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</si>
  <si>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</si>
  <si>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</si>
  <si>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</si>
  <si>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</si>
  <si>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</si>
  <si>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</si>
  <si>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</si>
  <si>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</si>
  <si>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</si>
  <si>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</si>
  <si>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</si>
  <si>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Итого Тернейский МО</t>
  </si>
  <si>
    <t>Фактический отпуск электрической энергии потребителям Тернейского района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</si>
</sst>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 рабочий"/>
    </sheetNames>
    <sheetDataSet>
      <sheetData sheetId="0">
        <row r="23">
          <cell r="D23">
            <v>690401.75</v>
          </cell>
        </row>
        <row r="24">
          <cell r="D24">
            <v>18302.938999999998</v>
          </cell>
        </row>
        <row r="25">
          <cell r="D25">
            <v>23300.190999999999</v>
          </cell>
        </row>
        <row r="26">
          <cell r="D26">
            <v>19116.011999999999</v>
          </cell>
        </row>
        <row r="27">
          <cell r="D27">
            <v>112879.25</v>
          </cell>
        </row>
        <row r="37">
          <cell r="D37">
            <v>142580.51999999999</v>
          </cell>
        </row>
        <row r="38">
          <cell r="D38">
            <v>5491.02</v>
          </cell>
        </row>
        <row r="39">
          <cell r="D39">
            <v>1325.5</v>
          </cell>
        </row>
        <row r="41">
          <cell r="D41">
            <v>8876.0300000000007</v>
          </cell>
        </row>
        <row r="44">
          <cell r="D44">
            <v>56227.09</v>
          </cell>
        </row>
        <row r="45">
          <cell r="D45">
            <v>2670.0430000000001</v>
          </cell>
        </row>
        <row r="46">
          <cell r="D46">
            <v>7717</v>
          </cell>
        </row>
        <row r="47">
          <cell r="D47">
            <v>6412</v>
          </cell>
        </row>
        <row r="48">
          <cell r="D48">
            <v>10312</v>
          </cell>
        </row>
        <row r="63">
          <cell r="D63">
            <v>34872.5</v>
          </cell>
        </row>
        <row r="64">
          <cell r="D64">
            <v>2333.46</v>
          </cell>
        </row>
        <row r="65">
          <cell r="D65">
            <v>7548.76</v>
          </cell>
        </row>
        <row r="66">
          <cell r="D66">
            <v>3729.7</v>
          </cell>
        </row>
        <row r="69">
          <cell r="D69">
            <v>35081</v>
          </cell>
        </row>
        <row r="70">
          <cell r="D70">
            <v>5298</v>
          </cell>
        </row>
        <row r="71">
          <cell r="D71">
            <v>86</v>
          </cell>
        </row>
        <row r="72">
          <cell r="D72">
            <v>2344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2"/>
  <sheetViews>
    <sheetView tabSelected="1" zoomScaleNormal="100" workbookViewId="0">
      <pane xSplit="1" ySplit="7" topLeftCell="B92" activePane="bottomRight" state="frozen"/>
      <selection activeCell="C42" sqref="C42"/>
      <selection pane="topRight" activeCell="C42" sqref="C42"/>
      <selection pane="bottomLeft" activeCell="C42" sqref="C42"/>
      <selection pane="bottomRight" activeCell="A3" sqref="A3"/>
    </sheetView>
  </sheetViews>
  <sheetFormatPr defaultColWidth="9.109375" defaultRowHeight="10.199999999999999"/>
  <cols>
    <col min="1" max="1" width="17.88671875" style="2" customWidth="1"/>
    <col min="2" max="2" width="11.33203125" style="2" customWidth="1"/>
    <col min="3" max="3" width="12.33203125" style="2" customWidth="1"/>
    <col min="4" max="4" width="11.6640625" style="2" customWidth="1"/>
    <col min="5" max="5" width="12.109375" style="2" customWidth="1"/>
    <col min="6" max="6" width="11.33203125" style="2" customWidth="1"/>
    <col min="7" max="7" width="11.44140625" style="2" customWidth="1"/>
    <col min="8" max="9" width="11.5546875" style="2" customWidth="1"/>
    <col min="10" max="10" width="11.33203125" style="2" customWidth="1"/>
    <col min="11" max="11" width="11.5546875" style="2" customWidth="1"/>
    <col min="12" max="12" width="11.44140625" style="2" customWidth="1"/>
    <col min="13" max="13" width="13" style="2" customWidth="1"/>
    <col min="14" max="14" width="11.88671875" style="2" customWidth="1"/>
    <col min="15" max="16384" width="9.109375" style="2"/>
  </cols>
  <sheetData>
    <row r="2" spans="1:14" ht="15.75" customHeight="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9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0.399999999999999">
      <c r="A6" s="30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>
      <c r="A9" s="11" t="s">
        <v>16</v>
      </c>
      <c r="B9" s="12">
        <f>[1]январь!D30</f>
        <v>0</v>
      </c>
      <c r="C9" s="12">
        <f>[1]февраль!$D30</f>
        <v>0</v>
      </c>
      <c r="D9" s="12">
        <f>[1]март!$D30</f>
        <v>0</v>
      </c>
      <c r="E9" s="12">
        <f>[1]апрель!D30</f>
        <v>0</v>
      </c>
      <c r="F9" s="12">
        <f>[1]май!D31</f>
        <v>0</v>
      </c>
      <c r="G9" s="12">
        <f>[1]июнь!D28</f>
        <v>0</v>
      </c>
      <c r="H9" s="12">
        <f>[1]июль!D25</f>
        <v>0</v>
      </c>
      <c r="I9" s="12">
        <f>[1]август!$D$25</f>
        <v>0</v>
      </c>
      <c r="J9" s="12">
        <f>[1]сентябрь!$D$25</f>
        <v>0</v>
      </c>
      <c r="K9" s="12">
        <f>[1]октябрь!$D$25</f>
        <v>0</v>
      </c>
      <c r="L9" s="12">
        <f>[1]ноябрь!$D$25</f>
        <v>0</v>
      </c>
      <c r="M9" s="12">
        <f>[1]декабрь!D25</f>
        <v>0</v>
      </c>
      <c r="N9" s="12">
        <f t="shared" ref="N9:N16" si="0">B9+C9+D9+E9+F9+G9+H9+I9+J9+K9+L9+M9</f>
        <v>0</v>
      </c>
    </row>
    <row r="10" spans="1:14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>
      <c r="A11" s="13" t="s">
        <v>18</v>
      </c>
      <c r="B11" s="14">
        <f t="shared" ref="B11" si="1">B9+B10</f>
        <v>0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0</v>
      </c>
    </row>
    <row r="12" spans="1:14">
      <c r="A12" s="15" t="s">
        <v>19</v>
      </c>
      <c r="B12" s="16">
        <f>[1]январь!D34</f>
        <v>0</v>
      </c>
      <c r="C12" s="16">
        <f>[1]февраль!$D34</f>
        <v>0</v>
      </c>
      <c r="D12" s="16">
        <f>[1]март!$D34</f>
        <v>0</v>
      </c>
      <c r="E12" s="16">
        <f>[1]апрель!D34</f>
        <v>0</v>
      </c>
      <c r="F12" s="16">
        <f>[1]май!D35</f>
        <v>0</v>
      </c>
      <c r="G12" s="16">
        <f>[1]июнь!D32</f>
        <v>0</v>
      </c>
      <c r="H12" s="16">
        <f>[1]июль!D29</f>
        <v>0</v>
      </c>
      <c r="I12" s="16">
        <f>[1]август!$D$29</f>
        <v>0</v>
      </c>
      <c r="J12" s="16">
        <f>[1]сентябрь!$D$29</f>
        <v>0</v>
      </c>
      <c r="K12" s="16">
        <f>[1]октябрь!$D$29</f>
        <v>0</v>
      </c>
      <c r="L12" s="16">
        <f>[1]ноябрь!$D$29</f>
        <v>0</v>
      </c>
      <c r="M12" s="16">
        <f>[1]декабрь!D29</f>
        <v>0</v>
      </c>
      <c r="N12" s="12">
        <f t="shared" si="0"/>
        <v>0</v>
      </c>
    </row>
    <row r="13" spans="1:14">
      <c r="A13" s="15" t="s">
        <v>20</v>
      </c>
      <c r="B13" s="16">
        <f>[1]январь!D32</f>
        <v>0</v>
      </c>
      <c r="C13" s="16">
        <f>[1]февраль!$D32</f>
        <v>0</v>
      </c>
      <c r="D13" s="16">
        <f>[1]март!$D32</f>
        <v>0</v>
      </c>
      <c r="E13" s="16">
        <f>[1]апрель!D32</f>
        <v>0</v>
      </c>
      <c r="F13" s="16">
        <f>[1]май!D33</f>
        <v>0</v>
      </c>
      <c r="G13" s="16">
        <f>[1]июнь!D30</f>
        <v>0</v>
      </c>
      <c r="H13" s="16">
        <f>[1]июль!D27</f>
        <v>0</v>
      </c>
      <c r="I13" s="16">
        <f>[1]август!$D$27</f>
        <v>0</v>
      </c>
      <c r="J13" s="16">
        <f>[1]сентябрь!$D$27</f>
        <v>0</v>
      </c>
      <c r="K13" s="16">
        <f>[1]октябрь!$D$27</f>
        <v>0</v>
      </c>
      <c r="L13" s="16">
        <f>[1]ноябрь!$D$27</f>
        <v>0</v>
      </c>
      <c r="M13" s="16">
        <f>[1]декабрь!D27</f>
        <v>0</v>
      </c>
      <c r="N13" s="12">
        <f t="shared" si="0"/>
        <v>0</v>
      </c>
    </row>
    <row r="14" spans="1:14">
      <c r="A14" s="15" t="s">
        <v>21</v>
      </c>
      <c r="B14" s="16">
        <f>[1]январь!D31</f>
        <v>0</v>
      </c>
      <c r="C14" s="16">
        <f>[1]февраль!$D31</f>
        <v>0</v>
      </c>
      <c r="D14" s="16">
        <f>[1]март!$D31</f>
        <v>0</v>
      </c>
      <c r="E14" s="16">
        <f>[1]апрель!D31</f>
        <v>0</v>
      </c>
      <c r="F14" s="16">
        <f>[1]май!D32</f>
        <v>0</v>
      </c>
      <c r="G14" s="16">
        <f>[1]июнь!D29</f>
        <v>0</v>
      </c>
      <c r="H14" s="16">
        <f>[1]июль!D26</f>
        <v>0</v>
      </c>
      <c r="I14" s="16">
        <f>[1]август!$D$26</f>
        <v>0</v>
      </c>
      <c r="J14" s="16">
        <f>[1]сентябрь!$D$26</f>
        <v>0</v>
      </c>
      <c r="K14" s="16">
        <f>[1]октябрь!$D$26</f>
        <v>0</v>
      </c>
      <c r="L14" s="16">
        <f>[1]ноябрь!$D$26</f>
        <v>0</v>
      </c>
      <c r="M14" s="16">
        <f>[1]декабрь!D26</f>
        <v>0</v>
      </c>
      <c r="N14" s="12">
        <f t="shared" si="0"/>
        <v>0</v>
      </c>
    </row>
    <row r="15" spans="1:14">
      <c r="A15" s="15" t="s">
        <v>22</v>
      </c>
      <c r="B15" s="16">
        <f>[1]январь!D33</f>
        <v>0</v>
      </c>
      <c r="C15" s="16">
        <f>[1]февраль!$D33</f>
        <v>0</v>
      </c>
      <c r="D15" s="16">
        <f>[1]март!$D33</f>
        <v>0</v>
      </c>
      <c r="E15" s="16">
        <f>[1]апрель!D33</f>
        <v>0</v>
      </c>
      <c r="F15" s="16">
        <f>[1]май!D34</f>
        <v>0</v>
      </c>
      <c r="G15" s="16">
        <f>[1]июнь!D31</f>
        <v>0</v>
      </c>
      <c r="H15" s="16">
        <f>[1]июль!D28</f>
        <v>0</v>
      </c>
      <c r="I15" s="16">
        <f>[1]август!$D$28</f>
        <v>0</v>
      </c>
      <c r="J15" s="16">
        <f>[1]сентябрь!$D$28</f>
        <v>0</v>
      </c>
      <c r="K15" s="16">
        <f>[1]октябрь!$D$28</f>
        <v>0</v>
      </c>
      <c r="L15" s="16">
        <f>[1]ноябрь!$D$28</f>
        <v>0</v>
      </c>
      <c r="M15" s="16">
        <f>[1]декабрь!D28</f>
        <v>0</v>
      </c>
      <c r="N15" s="12">
        <f t="shared" si="0"/>
        <v>0</v>
      </c>
    </row>
    <row r="16" spans="1:14">
      <c r="A16" s="17" t="s">
        <v>23</v>
      </c>
      <c r="B16" s="18">
        <f t="shared" ref="B16:C16" si="4">B11+B12+B13+B14+B15</f>
        <v>0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0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0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f>[1]январь!D37</f>
        <v>142580.51999999999</v>
      </c>
      <c r="C18" s="12">
        <f>[1]февраль!$D37</f>
        <v>0</v>
      </c>
      <c r="D18" s="12">
        <f>[1]март!$D37</f>
        <v>0</v>
      </c>
      <c r="E18" s="12">
        <f>[1]апрель!D37</f>
        <v>0</v>
      </c>
      <c r="F18" s="12">
        <f>[1]май!D38</f>
        <v>0</v>
      </c>
      <c r="G18" s="12">
        <f>[1]июнь!D35</f>
        <v>0</v>
      </c>
      <c r="H18" s="12">
        <f>[1]июль!D31</f>
        <v>0</v>
      </c>
      <c r="I18" s="12">
        <f>[1]август!$D$31</f>
        <v>0</v>
      </c>
      <c r="J18" s="12">
        <f>[1]сентябрь!$D$31</f>
        <v>0</v>
      </c>
      <c r="K18" s="12">
        <f>[1]октябрь!$D$31</f>
        <v>0</v>
      </c>
      <c r="L18" s="12">
        <f>[1]ноябрь!$D$31</f>
        <v>0</v>
      </c>
      <c r="M18" s="12">
        <f>[1]декабрь!D31</f>
        <v>0</v>
      </c>
      <c r="N18" s="12">
        <f t="shared" ref="N18:N25" si="7">B18+C18+D18+E18+F18+G18+H18+I18+J18+K18+L18+M18</f>
        <v>142580.51999999999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7"/>
        <v>0</v>
      </c>
    </row>
    <row r="20" spans="1:14">
      <c r="A20" s="13" t="s">
        <v>18</v>
      </c>
      <c r="B20" s="14">
        <f t="shared" ref="B20" si="8">B18+B19</f>
        <v>142580.51999999999</v>
      </c>
      <c r="C20" s="14">
        <f>C18+C19</f>
        <v>0</v>
      </c>
      <c r="D20" s="14">
        <f>D18+D19</f>
        <v>0</v>
      </c>
      <c r="E20" s="14">
        <f>E18+E19</f>
        <v>0</v>
      </c>
      <c r="F20" s="14">
        <f>F18+F19</f>
        <v>0</v>
      </c>
      <c r="G20" s="14">
        <f>G18+G19</f>
        <v>0</v>
      </c>
      <c r="H20" s="14">
        <f t="shared" ref="H20" si="9">H18+H19</f>
        <v>0</v>
      </c>
      <c r="I20" s="14">
        <f>I18+I19</f>
        <v>0</v>
      </c>
      <c r="J20" s="14">
        <f>J18+J19</f>
        <v>0</v>
      </c>
      <c r="K20" s="14">
        <f>K18+K19</f>
        <v>0</v>
      </c>
      <c r="L20" s="14">
        <f t="shared" ref="L20:M20" si="10">L18+L19</f>
        <v>0</v>
      </c>
      <c r="M20" s="14">
        <f t="shared" si="10"/>
        <v>0</v>
      </c>
      <c r="N20" s="14">
        <f t="shared" si="7"/>
        <v>142580.51999999999</v>
      </c>
    </row>
    <row r="21" spans="1:14">
      <c r="A21" s="15" t="s">
        <v>19</v>
      </c>
      <c r="B21" s="16">
        <f>[1]январь!D41</f>
        <v>8876.0300000000007</v>
      </c>
      <c r="C21" s="16">
        <f>[1]февраль!$D41</f>
        <v>0</v>
      </c>
      <c r="D21" s="16">
        <f>[1]март!$D41</f>
        <v>0</v>
      </c>
      <c r="E21" s="16">
        <f>[1]апрель!D41</f>
        <v>0</v>
      </c>
      <c r="F21" s="16">
        <f>[1]май!D42</f>
        <v>0</v>
      </c>
      <c r="G21" s="16">
        <f>[1]июнь!D39</f>
        <v>0</v>
      </c>
      <c r="H21" s="16">
        <f>[1]июль!D35</f>
        <v>0</v>
      </c>
      <c r="I21" s="16">
        <f>[1]август!$D$35</f>
        <v>0</v>
      </c>
      <c r="J21" s="16">
        <f>[1]сентябрь!$D$35</f>
        <v>0</v>
      </c>
      <c r="K21" s="16">
        <f>[1]октябрь!$D$35</f>
        <v>0</v>
      </c>
      <c r="L21" s="16">
        <f>[1]ноябрь!$D$35</f>
        <v>0</v>
      </c>
      <c r="M21" s="16">
        <f>[1]декабрь!D35</f>
        <v>0</v>
      </c>
      <c r="N21" s="12">
        <f t="shared" si="7"/>
        <v>8876.0300000000007</v>
      </c>
    </row>
    <row r="22" spans="1:14">
      <c r="A22" s="15" t="s">
        <v>20</v>
      </c>
      <c r="B22" s="16">
        <f>[1]январь!D39</f>
        <v>1325.5</v>
      </c>
      <c r="C22" s="16">
        <f>[1]февраль!$D39</f>
        <v>0</v>
      </c>
      <c r="D22" s="16">
        <f>[1]март!$D39</f>
        <v>0</v>
      </c>
      <c r="E22" s="16">
        <f>[1]апрель!D39</f>
        <v>0</v>
      </c>
      <c r="F22" s="16">
        <f>[1]май!D40</f>
        <v>0</v>
      </c>
      <c r="G22" s="16">
        <f>[1]июнь!D37</f>
        <v>0</v>
      </c>
      <c r="H22" s="16">
        <f>[1]июль!D33</f>
        <v>0</v>
      </c>
      <c r="I22" s="16">
        <f>[1]август!$D$33</f>
        <v>0</v>
      </c>
      <c r="J22" s="16">
        <f>[1]сентябрь!$D$33</f>
        <v>0</v>
      </c>
      <c r="K22" s="16">
        <f>[1]октябрь!$D$33</f>
        <v>0</v>
      </c>
      <c r="L22" s="16">
        <f>[1]ноябрь!$D$33</f>
        <v>0</v>
      </c>
      <c r="M22" s="16">
        <f>[1]декабрь!D33</f>
        <v>0</v>
      </c>
      <c r="N22" s="12">
        <f t="shared" si="7"/>
        <v>1325.5</v>
      </c>
    </row>
    <row r="23" spans="1:14">
      <c r="A23" s="15" t="s">
        <v>21</v>
      </c>
      <c r="B23" s="16">
        <f>[1]январь!D38</f>
        <v>5491.02</v>
      </c>
      <c r="C23" s="16">
        <f>[1]февраль!$D38</f>
        <v>0</v>
      </c>
      <c r="D23" s="16">
        <f>[1]март!$D38</f>
        <v>0</v>
      </c>
      <c r="E23" s="16">
        <f>[1]апрель!D38</f>
        <v>0</v>
      </c>
      <c r="F23" s="16">
        <f>[1]май!D39</f>
        <v>0</v>
      </c>
      <c r="G23" s="16">
        <f>[1]июнь!D36</f>
        <v>0</v>
      </c>
      <c r="H23" s="16">
        <f>[1]июль!D32</f>
        <v>0</v>
      </c>
      <c r="I23" s="16">
        <f>[1]август!$D$32</f>
        <v>0</v>
      </c>
      <c r="J23" s="16">
        <f>[1]сентябрь!$D$32</f>
        <v>0</v>
      </c>
      <c r="K23" s="16">
        <f>[1]октябрь!$D$32</f>
        <v>0</v>
      </c>
      <c r="L23" s="16">
        <f>[1]ноябрь!$D$32</f>
        <v>0</v>
      </c>
      <c r="M23" s="16">
        <f>[1]декабрь!D32</f>
        <v>0</v>
      </c>
      <c r="N23" s="12">
        <f t="shared" si="7"/>
        <v>5491.02</v>
      </c>
    </row>
    <row r="24" spans="1:14">
      <c r="A24" s="15" t="s">
        <v>22</v>
      </c>
      <c r="B24" s="16">
        <f>[1]январь!D40</f>
        <v>0</v>
      </c>
      <c r="C24" s="16">
        <f>[1]февраль!$D40</f>
        <v>0</v>
      </c>
      <c r="D24" s="16">
        <f>[1]март!$D40</f>
        <v>0</v>
      </c>
      <c r="E24" s="16">
        <f>[1]апрель!D40</f>
        <v>0</v>
      </c>
      <c r="F24" s="16">
        <f>[1]май!D41</f>
        <v>0</v>
      </c>
      <c r="G24" s="16">
        <f>[1]июнь!D38</f>
        <v>0</v>
      </c>
      <c r="H24" s="16">
        <f>[1]июль!D34</f>
        <v>0</v>
      </c>
      <c r="I24" s="16">
        <f>[1]август!$D$34</f>
        <v>0</v>
      </c>
      <c r="J24" s="16">
        <f>[1]сентябрь!$D$34</f>
        <v>0</v>
      </c>
      <c r="K24" s="16">
        <f>[1]октябрь!$D$34</f>
        <v>0</v>
      </c>
      <c r="L24" s="16">
        <f>[1]ноябрь!$D$34</f>
        <v>0</v>
      </c>
      <c r="M24" s="16">
        <f>[1]декабрь!D34</f>
        <v>0</v>
      </c>
      <c r="N24" s="12">
        <f t="shared" si="7"/>
        <v>0</v>
      </c>
    </row>
    <row r="25" spans="1:14">
      <c r="A25" s="17" t="s">
        <v>25</v>
      </c>
      <c r="B25" s="18">
        <f t="shared" ref="B25" si="11">B20+B21+B22+B23+B24</f>
        <v>158273.06999999998</v>
      </c>
      <c r="C25" s="18">
        <f t="shared" ref="C25:K25" si="12">C20+C21+C22+C23+C24</f>
        <v>0</v>
      </c>
      <c r="D25" s="18">
        <f t="shared" si="12"/>
        <v>0</v>
      </c>
      <c r="E25" s="18">
        <f t="shared" si="12"/>
        <v>0</v>
      </c>
      <c r="F25" s="18">
        <f t="shared" si="12"/>
        <v>0</v>
      </c>
      <c r="G25" s="18">
        <f t="shared" si="12"/>
        <v>0</v>
      </c>
      <c r="H25" s="18">
        <f t="shared" si="12"/>
        <v>0</v>
      </c>
      <c r="I25" s="18">
        <f t="shared" si="12"/>
        <v>0</v>
      </c>
      <c r="J25" s="18">
        <f t="shared" si="12"/>
        <v>0</v>
      </c>
      <c r="K25" s="18">
        <f t="shared" si="12"/>
        <v>0</v>
      </c>
      <c r="L25" s="18">
        <f t="shared" ref="L25:M25" si="13">L20+L21+L22+L23+L24</f>
        <v>0</v>
      </c>
      <c r="M25" s="18">
        <f t="shared" si="13"/>
        <v>0</v>
      </c>
      <c r="N25" s="18">
        <f t="shared" si="7"/>
        <v>158273.06999999998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f>[1]январь!D63</f>
        <v>34872.5</v>
      </c>
      <c r="C27" s="12">
        <f>[1]февраль!$D63</f>
        <v>0</v>
      </c>
      <c r="D27" s="12">
        <f>[1]март!$D63</f>
        <v>0</v>
      </c>
      <c r="E27" s="12">
        <f>[1]апрель!D63</f>
        <v>0</v>
      </c>
      <c r="F27" s="12">
        <f>[1]май!D64</f>
        <v>0</v>
      </c>
      <c r="G27" s="12">
        <f>[1]июнь!D61</f>
        <v>0</v>
      </c>
      <c r="H27" s="12">
        <f>[1]июль!D53</f>
        <v>0</v>
      </c>
      <c r="I27" s="12">
        <f>[1]август!$D$53</f>
        <v>0</v>
      </c>
      <c r="J27" s="12">
        <f>[1]сентябрь!$D$53</f>
        <v>0</v>
      </c>
      <c r="K27" s="12">
        <f>[1]октябрь!$D$53</f>
        <v>0</v>
      </c>
      <c r="L27" s="12">
        <f>[1]ноябрь!$D$53</f>
        <v>0</v>
      </c>
      <c r="M27" s="12">
        <f>[1]декабрь!D53</f>
        <v>0</v>
      </c>
      <c r="N27" s="12">
        <f t="shared" ref="N27:N34" si="14">B27+C27+D27+E27+F27+G27+H27+I27+J27+K27+L27+M27</f>
        <v>34872.5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4"/>
        <v>0</v>
      </c>
    </row>
    <row r="29" spans="1:14">
      <c r="A29" s="13" t="s">
        <v>18</v>
      </c>
      <c r="B29" s="14">
        <f t="shared" ref="B29" si="15">B27+B28</f>
        <v>34872.5</v>
      </c>
      <c r="C29" s="14">
        <f>C27+C28</f>
        <v>0</v>
      </c>
      <c r="D29" s="14">
        <f>D27+D28</f>
        <v>0</v>
      </c>
      <c r="E29" s="14">
        <f>E27+E28</f>
        <v>0</v>
      </c>
      <c r="F29" s="14">
        <f>F27+F28</f>
        <v>0</v>
      </c>
      <c r="G29" s="14">
        <f>G27+G28</f>
        <v>0</v>
      </c>
      <c r="H29" s="14">
        <f t="shared" ref="H29" si="16">H27+H28</f>
        <v>0</v>
      </c>
      <c r="I29" s="14">
        <f>I27+I28</f>
        <v>0</v>
      </c>
      <c r="J29" s="14">
        <f>J27+J28</f>
        <v>0</v>
      </c>
      <c r="K29" s="14">
        <f>K27+K28</f>
        <v>0</v>
      </c>
      <c r="L29" s="14">
        <f t="shared" ref="L29:M29" si="17">L27+L28</f>
        <v>0</v>
      </c>
      <c r="M29" s="14">
        <f t="shared" si="17"/>
        <v>0</v>
      </c>
      <c r="N29" s="14">
        <f t="shared" si="14"/>
        <v>34872.5</v>
      </c>
    </row>
    <row r="30" spans="1:14">
      <c r="A30" s="15" t="s">
        <v>19</v>
      </c>
      <c r="B30" s="16">
        <f>[1]январь!D66</f>
        <v>3729.7</v>
      </c>
      <c r="C30" s="16">
        <f>[1]февраль!$D66</f>
        <v>0</v>
      </c>
      <c r="D30" s="16">
        <f>[1]март!$D66</f>
        <v>0</v>
      </c>
      <c r="E30" s="16">
        <f>[1]апрель!D66</f>
        <v>0</v>
      </c>
      <c r="F30" s="16">
        <f>[1]май!D67</f>
        <v>0</v>
      </c>
      <c r="G30" s="16">
        <f>[1]июнь!D64</f>
        <v>0</v>
      </c>
      <c r="H30" s="16">
        <f>[1]июль!D56</f>
        <v>0</v>
      </c>
      <c r="I30" s="16">
        <f>[1]август!$D$56</f>
        <v>0</v>
      </c>
      <c r="J30" s="16">
        <f>[1]сентябрь!$D$56</f>
        <v>0</v>
      </c>
      <c r="K30" s="16">
        <f>[1]октябрь!$D$56</f>
        <v>0</v>
      </c>
      <c r="L30" s="16">
        <f>[1]ноябрь!$D$56</f>
        <v>0</v>
      </c>
      <c r="M30" s="16">
        <f>[1]декабрь!D56</f>
        <v>0</v>
      </c>
      <c r="N30" s="12">
        <f t="shared" si="14"/>
        <v>3729.7</v>
      </c>
    </row>
    <row r="31" spans="1:14">
      <c r="A31" s="15" t="s">
        <v>20</v>
      </c>
      <c r="B31" s="16">
        <f>[1]январь!D65</f>
        <v>7548.76</v>
      </c>
      <c r="C31" s="16">
        <f>[1]февраль!$D65</f>
        <v>0</v>
      </c>
      <c r="D31" s="16">
        <f>[1]март!$D65</f>
        <v>0</v>
      </c>
      <c r="E31" s="16">
        <f>[1]апрель!D65</f>
        <v>0</v>
      </c>
      <c r="F31" s="16">
        <f>[1]май!D66</f>
        <v>0</v>
      </c>
      <c r="G31" s="16">
        <f>[1]июнь!D63</f>
        <v>0</v>
      </c>
      <c r="H31" s="16">
        <f>[1]июль!D55</f>
        <v>0</v>
      </c>
      <c r="I31" s="16">
        <f>[1]август!$D$55</f>
        <v>0</v>
      </c>
      <c r="J31" s="16">
        <f>[1]сентябрь!$D$55</f>
        <v>0</v>
      </c>
      <c r="K31" s="16">
        <f>[1]октябрь!$D$55</f>
        <v>0</v>
      </c>
      <c r="L31" s="16">
        <f>[1]ноябрь!$D$55</f>
        <v>0</v>
      </c>
      <c r="M31" s="16">
        <f>[1]декабрь!D55</f>
        <v>0</v>
      </c>
      <c r="N31" s="12">
        <f t="shared" si="14"/>
        <v>7548.76</v>
      </c>
    </row>
    <row r="32" spans="1:14">
      <c r="A32" s="15" t="s">
        <v>21</v>
      </c>
      <c r="B32" s="16">
        <f>[1]январь!D64</f>
        <v>2333.46</v>
      </c>
      <c r="C32" s="16">
        <f>[1]февраль!$D64</f>
        <v>0</v>
      </c>
      <c r="D32" s="16">
        <f>[1]март!$D64</f>
        <v>0</v>
      </c>
      <c r="E32" s="16">
        <f>[1]апрель!D64</f>
        <v>0</v>
      </c>
      <c r="F32" s="16">
        <f>[1]май!D65</f>
        <v>0</v>
      </c>
      <c r="G32" s="16">
        <f>[1]июнь!D62</f>
        <v>0</v>
      </c>
      <c r="H32" s="16">
        <f>[1]июль!D54</f>
        <v>0</v>
      </c>
      <c r="I32" s="16">
        <f>[1]август!$D$54</f>
        <v>0</v>
      </c>
      <c r="J32" s="16">
        <f>[1]сентябрь!$D$54</f>
        <v>0</v>
      </c>
      <c r="K32" s="16">
        <f>[1]октябрь!$D$54</f>
        <v>0</v>
      </c>
      <c r="L32" s="16">
        <f>[1]ноябрь!$D$54</f>
        <v>0</v>
      </c>
      <c r="M32" s="16">
        <f>[1]декабрь!D54</f>
        <v>0</v>
      </c>
      <c r="N32" s="12">
        <f t="shared" si="14"/>
        <v>2333.46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4"/>
        <v>0</v>
      </c>
    </row>
    <row r="34" spans="1:14">
      <c r="A34" s="17" t="s">
        <v>27</v>
      </c>
      <c r="B34" s="18">
        <f t="shared" ref="B34" si="18">B29+B30+B31+B32+B33</f>
        <v>48484.42</v>
      </c>
      <c r="C34" s="18">
        <f t="shared" ref="C34:K34" si="19">C29+C30+C31+C32+C33</f>
        <v>0</v>
      </c>
      <c r="D34" s="18">
        <f t="shared" si="19"/>
        <v>0</v>
      </c>
      <c r="E34" s="18">
        <f t="shared" si="19"/>
        <v>0</v>
      </c>
      <c r="F34" s="18">
        <f t="shared" si="19"/>
        <v>0</v>
      </c>
      <c r="G34" s="18">
        <f t="shared" si="19"/>
        <v>0</v>
      </c>
      <c r="H34" s="18">
        <f t="shared" si="19"/>
        <v>0</v>
      </c>
      <c r="I34" s="18">
        <f t="shared" si="19"/>
        <v>0</v>
      </c>
      <c r="J34" s="18">
        <f t="shared" si="19"/>
        <v>0</v>
      </c>
      <c r="K34" s="18">
        <f t="shared" si="19"/>
        <v>0</v>
      </c>
      <c r="L34" s="18">
        <f t="shared" ref="L34:M34" si="20">L29+L30+L31+L32+L33</f>
        <v>0</v>
      </c>
      <c r="M34" s="18">
        <f t="shared" si="20"/>
        <v>0</v>
      </c>
      <c r="N34" s="18">
        <f t="shared" si="14"/>
        <v>48484.42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f>[1]январь!D44</f>
        <v>56227.09</v>
      </c>
      <c r="C36" s="12">
        <f>[1]февраль!$D44</f>
        <v>0</v>
      </c>
      <c r="D36" s="12">
        <f>[1]март!$D44</f>
        <v>0</v>
      </c>
      <c r="E36" s="12">
        <f>[1]апрель!D44</f>
        <v>0</v>
      </c>
      <c r="F36" s="12">
        <f>[1]май!D45</f>
        <v>0</v>
      </c>
      <c r="G36" s="12">
        <f>[1]июнь!D42</f>
        <v>0</v>
      </c>
      <c r="H36" s="12">
        <f>[1]июль!D37</f>
        <v>0</v>
      </c>
      <c r="I36" s="12">
        <f>[1]август!$D$37</f>
        <v>0</v>
      </c>
      <c r="J36" s="12">
        <f>[1]сентябрь!$D$37</f>
        <v>0</v>
      </c>
      <c r="K36" s="12">
        <f>[1]октябрь!$D$37</f>
        <v>0</v>
      </c>
      <c r="L36" s="12">
        <f>[1]ноябрь!$D$37</f>
        <v>0</v>
      </c>
      <c r="M36" s="12">
        <f>[1]декабрь!D37</f>
        <v>0</v>
      </c>
      <c r="N36" s="12">
        <f t="shared" ref="N36:N43" si="21">B36+C36+D36+E36+F36+G36+H36+I36+J36+K36+L36+M36</f>
        <v>56227.09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1"/>
        <v>0</v>
      </c>
    </row>
    <row r="38" spans="1:14">
      <c r="A38" s="13" t="s">
        <v>18</v>
      </c>
      <c r="B38" s="14">
        <f t="shared" ref="B38" si="22">B36+B37</f>
        <v>56227.09</v>
      </c>
      <c r="C38" s="14">
        <f>C36+C37</f>
        <v>0</v>
      </c>
      <c r="D38" s="14">
        <f>D36+D37</f>
        <v>0</v>
      </c>
      <c r="E38" s="14">
        <f>E36+E37</f>
        <v>0</v>
      </c>
      <c r="F38" s="14">
        <f>F36+F37</f>
        <v>0</v>
      </c>
      <c r="G38" s="14">
        <f>G36+G37</f>
        <v>0</v>
      </c>
      <c r="H38" s="14">
        <f t="shared" ref="H38" si="23">H36+H37</f>
        <v>0</v>
      </c>
      <c r="I38" s="14">
        <f>I36+I37</f>
        <v>0</v>
      </c>
      <c r="J38" s="14">
        <f>J36+J37</f>
        <v>0</v>
      </c>
      <c r="K38" s="14">
        <f>K36+K37</f>
        <v>0</v>
      </c>
      <c r="L38" s="14">
        <f t="shared" ref="L38:M38" si="24">L36+L37</f>
        <v>0</v>
      </c>
      <c r="M38" s="14">
        <f t="shared" si="24"/>
        <v>0</v>
      </c>
      <c r="N38" s="14">
        <f t="shared" si="21"/>
        <v>56227.09</v>
      </c>
    </row>
    <row r="39" spans="1:14">
      <c r="A39" s="15" t="s">
        <v>19</v>
      </c>
      <c r="B39" s="16">
        <f>[1]январь!D48</f>
        <v>10312</v>
      </c>
      <c r="C39" s="16">
        <f>[1]февраль!$D48</f>
        <v>0</v>
      </c>
      <c r="D39" s="16">
        <f>[1]март!$D48</f>
        <v>0</v>
      </c>
      <c r="E39" s="16">
        <f>[1]апрель!D48</f>
        <v>0</v>
      </c>
      <c r="F39" s="16">
        <f>[1]май!D49</f>
        <v>0</v>
      </c>
      <c r="G39" s="16">
        <f>[1]июнь!D46</f>
        <v>0</v>
      </c>
      <c r="H39" s="16">
        <f>[1]июль!D41</f>
        <v>0</v>
      </c>
      <c r="I39" s="16">
        <f>[1]август!$D$41</f>
        <v>0</v>
      </c>
      <c r="J39" s="16">
        <f>[1]сентябрь!$D$41</f>
        <v>0</v>
      </c>
      <c r="K39" s="16">
        <f>[1]октябрь!$D$41</f>
        <v>0</v>
      </c>
      <c r="L39" s="16">
        <f>[1]ноябрь!$D$41</f>
        <v>0</v>
      </c>
      <c r="M39" s="16">
        <f>[1]декабрь!D41</f>
        <v>0</v>
      </c>
      <c r="N39" s="12">
        <f t="shared" si="21"/>
        <v>10312</v>
      </c>
    </row>
    <row r="40" spans="1:14">
      <c r="A40" s="15" t="s">
        <v>20</v>
      </c>
      <c r="B40" s="16">
        <f>[1]январь!D46</f>
        <v>7717</v>
      </c>
      <c r="C40" s="16">
        <f>[1]февраль!$D46</f>
        <v>0</v>
      </c>
      <c r="D40" s="16">
        <f>[1]март!$D46</f>
        <v>0</v>
      </c>
      <c r="E40" s="16">
        <f>[1]апрель!D46</f>
        <v>0</v>
      </c>
      <c r="F40" s="16">
        <f>[1]май!D47</f>
        <v>0</v>
      </c>
      <c r="G40" s="16">
        <f>[1]июнь!D44</f>
        <v>0</v>
      </c>
      <c r="H40" s="16">
        <f>[1]июль!D39</f>
        <v>0</v>
      </c>
      <c r="I40" s="16">
        <f>[1]август!$D$39</f>
        <v>0</v>
      </c>
      <c r="J40" s="16">
        <f>[1]сентябрь!$D$39</f>
        <v>0</v>
      </c>
      <c r="K40" s="16">
        <f>[1]октябрь!$D$39</f>
        <v>0</v>
      </c>
      <c r="L40" s="16">
        <f>[1]ноябрь!$D$39</f>
        <v>0</v>
      </c>
      <c r="M40" s="16">
        <f>[1]декабрь!D39</f>
        <v>0</v>
      </c>
      <c r="N40" s="12">
        <f t="shared" si="21"/>
        <v>7717</v>
      </c>
    </row>
    <row r="41" spans="1:14">
      <c r="A41" s="15" t="s">
        <v>21</v>
      </c>
      <c r="B41" s="16">
        <f>[1]январь!D45</f>
        <v>2670.0430000000001</v>
      </c>
      <c r="C41" s="16">
        <f>[1]февраль!$D45</f>
        <v>0</v>
      </c>
      <c r="D41" s="16">
        <f>[1]март!$D45</f>
        <v>0</v>
      </c>
      <c r="E41" s="16">
        <f>[1]апрель!D45</f>
        <v>0</v>
      </c>
      <c r="F41" s="16">
        <f>[1]май!D46</f>
        <v>0</v>
      </c>
      <c r="G41" s="16">
        <f>[1]июнь!D43</f>
        <v>0</v>
      </c>
      <c r="H41" s="16">
        <f>[1]июль!D38</f>
        <v>0</v>
      </c>
      <c r="I41" s="16">
        <f>[1]август!$D$38</f>
        <v>0</v>
      </c>
      <c r="J41" s="16">
        <f>[1]сентябрь!$D$38</f>
        <v>0</v>
      </c>
      <c r="K41" s="16">
        <f>[1]октябрь!$D$38</f>
        <v>0</v>
      </c>
      <c r="L41" s="16">
        <f>[1]ноябрь!$D$38</f>
        <v>0</v>
      </c>
      <c r="M41" s="16">
        <f>[1]декабрь!D38</f>
        <v>0</v>
      </c>
      <c r="N41" s="12">
        <f t="shared" si="21"/>
        <v>2670.0430000000001</v>
      </c>
    </row>
    <row r="42" spans="1:14">
      <c r="A42" s="15" t="s">
        <v>22</v>
      </c>
      <c r="B42" s="16">
        <f>[1]январь!D47</f>
        <v>6412</v>
      </c>
      <c r="C42" s="16">
        <f>[1]февраль!$D47</f>
        <v>0</v>
      </c>
      <c r="D42" s="16">
        <f>[1]март!$D47</f>
        <v>0</v>
      </c>
      <c r="E42" s="16">
        <f>[1]апрель!D47</f>
        <v>0</v>
      </c>
      <c r="F42" s="16">
        <f>[1]май!D48</f>
        <v>0</v>
      </c>
      <c r="G42" s="16">
        <f>[1]июнь!D45</f>
        <v>0</v>
      </c>
      <c r="H42" s="16">
        <f>[1]июль!D40</f>
        <v>0</v>
      </c>
      <c r="I42" s="16">
        <f>[1]август!$D$40</f>
        <v>0</v>
      </c>
      <c r="J42" s="16">
        <f>[1]сентябрь!$D$40</f>
        <v>0</v>
      </c>
      <c r="K42" s="16">
        <f>[1]октябрь!$D$40</f>
        <v>0</v>
      </c>
      <c r="L42" s="16">
        <f>[1]ноябрь!$D$40</f>
        <v>0</v>
      </c>
      <c r="M42" s="16">
        <f>[1]декабрь!D40</f>
        <v>0</v>
      </c>
      <c r="N42" s="12">
        <f t="shared" si="21"/>
        <v>6412</v>
      </c>
    </row>
    <row r="43" spans="1:14">
      <c r="A43" s="17" t="s">
        <v>29</v>
      </c>
      <c r="B43" s="18">
        <f t="shared" ref="B43" si="25">B38+B39+B40+B41+B42</f>
        <v>83338.133000000002</v>
      </c>
      <c r="C43" s="18">
        <f t="shared" ref="C43:K43" si="26">C38+C39+C40+C41+C42</f>
        <v>0</v>
      </c>
      <c r="D43" s="18">
        <f t="shared" si="26"/>
        <v>0</v>
      </c>
      <c r="E43" s="18">
        <f t="shared" si="26"/>
        <v>0</v>
      </c>
      <c r="F43" s="18">
        <f t="shared" si="26"/>
        <v>0</v>
      </c>
      <c r="G43" s="18">
        <f t="shared" si="26"/>
        <v>0</v>
      </c>
      <c r="H43" s="18">
        <f t="shared" si="26"/>
        <v>0</v>
      </c>
      <c r="I43" s="18">
        <f t="shared" si="26"/>
        <v>0</v>
      </c>
      <c r="J43" s="18">
        <f t="shared" si="26"/>
        <v>0</v>
      </c>
      <c r="K43" s="18">
        <f t="shared" si="26"/>
        <v>0</v>
      </c>
      <c r="L43" s="18">
        <f t="shared" ref="L43:M43" si="27">L38+L39+L40+L41+L42</f>
        <v>0</v>
      </c>
      <c r="M43" s="18">
        <f t="shared" si="27"/>
        <v>0</v>
      </c>
      <c r="N43" s="18">
        <f t="shared" si="21"/>
        <v>83338.133000000002</v>
      </c>
    </row>
    <row r="44" spans="1:14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>
      <c r="A45" s="11" t="s">
        <v>16</v>
      </c>
      <c r="B45" s="12">
        <f>[1]январь!D51</f>
        <v>0</v>
      </c>
      <c r="C45" s="12">
        <f>[1]февраль!$D51</f>
        <v>0</v>
      </c>
      <c r="D45" s="12">
        <f>[1]март!$D51</f>
        <v>0</v>
      </c>
      <c r="E45" s="12">
        <f>[1]апрель!D51</f>
        <v>0</v>
      </c>
      <c r="F45" s="12">
        <f>[1]май!D52</f>
        <v>0</v>
      </c>
      <c r="G45" s="12">
        <f>[1]июнь!D49</f>
        <v>0</v>
      </c>
      <c r="H45" s="12">
        <f>[1]июль!D43</f>
        <v>0</v>
      </c>
      <c r="I45" s="12">
        <f>[1]август!$D$43</f>
        <v>0</v>
      </c>
      <c r="J45" s="12">
        <f>[1]сентябрь!$D$43</f>
        <v>0</v>
      </c>
      <c r="K45" s="12">
        <f>[1]октябрь!$D$43</f>
        <v>0</v>
      </c>
      <c r="L45" s="12">
        <f>[1]ноябрь!$D$43</f>
        <v>0</v>
      </c>
      <c r="M45" s="12">
        <f>[1]декабрь!D43</f>
        <v>0</v>
      </c>
      <c r="N45" s="12">
        <f t="shared" ref="N45:N52" si="28">B45+C45+D45+E45+F45+G45+H45+I45+J45+K45+L45+M45</f>
        <v>0</v>
      </c>
    </row>
    <row r="46" spans="1:14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28"/>
        <v>0</v>
      </c>
    </row>
    <row r="47" spans="1:14">
      <c r="A47" s="13" t="s">
        <v>18</v>
      </c>
      <c r="B47" s="14">
        <f t="shared" ref="B47" si="29">B45+B46</f>
        <v>0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0</v>
      </c>
      <c r="H47" s="14">
        <f t="shared" ref="H47" si="30">H45+H46</f>
        <v>0</v>
      </c>
      <c r="I47" s="14">
        <f>I45+I46</f>
        <v>0</v>
      </c>
      <c r="J47" s="14">
        <f>J45+J46</f>
        <v>0</v>
      </c>
      <c r="K47" s="14">
        <f>K45+K46</f>
        <v>0</v>
      </c>
      <c r="L47" s="14">
        <f t="shared" ref="L47:M47" si="31">L45+L46</f>
        <v>0</v>
      </c>
      <c r="M47" s="14">
        <f t="shared" si="31"/>
        <v>0</v>
      </c>
      <c r="N47" s="14">
        <f t="shared" si="28"/>
        <v>0</v>
      </c>
    </row>
    <row r="48" spans="1:14">
      <c r="A48" s="15" t="s">
        <v>19</v>
      </c>
      <c r="B48" s="16">
        <f>[1]январь!D54</f>
        <v>0</v>
      </c>
      <c r="C48" s="16">
        <f>[1]февраль!$D54</f>
        <v>0</v>
      </c>
      <c r="D48" s="16">
        <f>[1]март!$D54</f>
        <v>0</v>
      </c>
      <c r="E48" s="16">
        <f>[1]апрель!D54</f>
        <v>0</v>
      </c>
      <c r="F48" s="16">
        <f>[1]май!D55</f>
        <v>0</v>
      </c>
      <c r="G48" s="16">
        <f>[1]июнь!D52</f>
        <v>0</v>
      </c>
      <c r="H48" s="16">
        <f>[1]июль!D46</f>
        <v>0</v>
      </c>
      <c r="I48" s="16">
        <f>[1]август!$D$46</f>
        <v>0</v>
      </c>
      <c r="J48" s="16">
        <f>[1]сентябрь!$D$46</f>
        <v>0</v>
      </c>
      <c r="K48" s="16">
        <f>[1]октябрь!$D$46</f>
        <v>0</v>
      </c>
      <c r="L48" s="16">
        <f>[1]ноябрь!$D$46</f>
        <v>0</v>
      </c>
      <c r="M48" s="16">
        <f>[1]декабрь!D46</f>
        <v>0</v>
      </c>
      <c r="N48" s="12">
        <f t="shared" si="28"/>
        <v>0</v>
      </c>
    </row>
    <row r="49" spans="1:14">
      <c r="A49" s="15" t="s">
        <v>20</v>
      </c>
      <c r="B49" s="16">
        <f>[1]январь!D53</f>
        <v>0</v>
      </c>
      <c r="C49" s="16">
        <f>[1]февраль!$D53</f>
        <v>0</v>
      </c>
      <c r="D49" s="16">
        <f>[1]март!$D53</f>
        <v>0</v>
      </c>
      <c r="E49" s="16">
        <f>[1]апрель!D53</f>
        <v>0</v>
      </c>
      <c r="F49" s="16">
        <f>[1]май!D54</f>
        <v>0</v>
      </c>
      <c r="G49" s="16">
        <f>[1]июнь!D51</f>
        <v>0</v>
      </c>
      <c r="H49" s="16">
        <f>[1]июль!D45</f>
        <v>0</v>
      </c>
      <c r="I49" s="16">
        <f>[1]август!$D$45</f>
        <v>0</v>
      </c>
      <c r="J49" s="16">
        <f>[1]сентябрь!$D$45</f>
        <v>0</v>
      </c>
      <c r="K49" s="16">
        <f>[1]октябрь!$D$45</f>
        <v>0</v>
      </c>
      <c r="L49" s="16">
        <f>[1]ноябрь!$D$45</f>
        <v>0</v>
      </c>
      <c r="M49" s="16">
        <f>[1]декабрь!D45</f>
        <v>0</v>
      </c>
      <c r="N49" s="12">
        <f t="shared" si="28"/>
        <v>0</v>
      </c>
    </row>
    <row r="50" spans="1:14">
      <c r="A50" s="15" t="s">
        <v>21</v>
      </c>
      <c r="B50" s="16">
        <f>[1]январь!D52</f>
        <v>0</v>
      </c>
      <c r="C50" s="16">
        <f>[1]февраль!$D52</f>
        <v>0</v>
      </c>
      <c r="D50" s="16">
        <f>[1]март!$D52</f>
        <v>0</v>
      </c>
      <c r="E50" s="16">
        <f>[1]апрель!D52</f>
        <v>0</v>
      </c>
      <c r="F50" s="16">
        <f>[1]май!D53</f>
        <v>0</v>
      </c>
      <c r="G50" s="16">
        <f>[1]июнь!D50</f>
        <v>0</v>
      </c>
      <c r="H50" s="16">
        <f>[1]июль!D44</f>
        <v>0</v>
      </c>
      <c r="I50" s="16">
        <f>[1]август!$D$44</f>
        <v>0</v>
      </c>
      <c r="J50" s="16">
        <f>[1]сентябрь!$D$44</f>
        <v>0</v>
      </c>
      <c r="K50" s="16">
        <f>[1]октябрь!$D$44</f>
        <v>0</v>
      </c>
      <c r="L50" s="16">
        <f>[1]ноябрь!$D$44</f>
        <v>0</v>
      </c>
      <c r="M50" s="16">
        <f>[1]декабрь!D44</f>
        <v>0</v>
      </c>
      <c r="N50" s="12">
        <f t="shared" si="28"/>
        <v>0</v>
      </c>
    </row>
    <row r="51" spans="1:14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28"/>
        <v>0</v>
      </c>
    </row>
    <row r="52" spans="1:14">
      <c r="A52" s="17" t="s">
        <v>31</v>
      </c>
      <c r="B52" s="18">
        <f t="shared" ref="B52" si="32">B47+B48+B49+B50+B51</f>
        <v>0</v>
      </c>
      <c r="C52" s="18">
        <f t="shared" ref="C52:K52" si="33">C47+C48+C49+C50+C51</f>
        <v>0</v>
      </c>
      <c r="D52" s="18">
        <f t="shared" si="33"/>
        <v>0</v>
      </c>
      <c r="E52" s="18">
        <f t="shared" si="33"/>
        <v>0</v>
      </c>
      <c r="F52" s="18">
        <f t="shared" si="33"/>
        <v>0</v>
      </c>
      <c r="G52" s="18">
        <f t="shared" si="33"/>
        <v>0</v>
      </c>
      <c r="H52" s="18">
        <f t="shared" si="33"/>
        <v>0</v>
      </c>
      <c r="I52" s="18">
        <f t="shared" si="33"/>
        <v>0</v>
      </c>
      <c r="J52" s="18">
        <f t="shared" si="33"/>
        <v>0</v>
      </c>
      <c r="K52" s="18">
        <f t="shared" si="33"/>
        <v>0</v>
      </c>
      <c r="L52" s="18">
        <f t="shared" ref="L52:M52" si="34">L47+L48+L49+L50+L51</f>
        <v>0</v>
      </c>
      <c r="M52" s="18">
        <f t="shared" si="34"/>
        <v>0</v>
      </c>
      <c r="N52" s="18">
        <f t="shared" si="28"/>
        <v>0</v>
      </c>
    </row>
    <row r="53" spans="1:14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>
      <c r="A54" s="11" t="s">
        <v>16</v>
      </c>
      <c r="B54" s="12">
        <f>[1]январь!D57</f>
        <v>0</v>
      </c>
      <c r="C54" s="12">
        <f>[1]февраль!$D57</f>
        <v>0</v>
      </c>
      <c r="D54" s="12">
        <f>[1]март!$D57</f>
        <v>0</v>
      </c>
      <c r="E54" s="12">
        <f>[1]апрель!D57</f>
        <v>0</v>
      </c>
      <c r="F54" s="12">
        <f>[1]май!D58</f>
        <v>0</v>
      </c>
      <c r="G54" s="12">
        <f>[1]июнь!D55</f>
        <v>0</v>
      </c>
      <c r="H54" s="12">
        <f>[1]июль!D48</f>
        <v>0</v>
      </c>
      <c r="I54" s="12">
        <f>[1]август!$D$48</f>
        <v>0</v>
      </c>
      <c r="J54" s="12">
        <f>[1]сентябрь!$D$48</f>
        <v>0</v>
      </c>
      <c r="K54" s="12">
        <f>[1]октябрь!$D$48</f>
        <v>0</v>
      </c>
      <c r="L54" s="12">
        <f>[1]ноябрь!$D$48</f>
        <v>0</v>
      </c>
      <c r="M54" s="12">
        <f>[1]декабрь!D48</f>
        <v>0</v>
      </c>
      <c r="N54" s="12">
        <f t="shared" ref="N54:N61" si="35">B54+C54+D54+E54+F54+G54+H54+I54+J54+K54+L54+M54</f>
        <v>0</v>
      </c>
    </row>
    <row r="55" spans="1:14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5"/>
        <v>0</v>
      </c>
    </row>
    <row r="56" spans="1:14">
      <c r="A56" s="13" t="s">
        <v>18</v>
      </c>
      <c r="B56" s="14">
        <f t="shared" ref="B56" si="36">B54+B55</f>
        <v>0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" si="37">H54+H55</f>
        <v>0</v>
      </c>
      <c r="I56" s="14">
        <f>I54+I55</f>
        <v>0</v>
      </c>
      <c r="J56" s="14">
        <f>J54+J55</f>
        <v>0</v>
      </c>
      <c r="K56" s="14">
        <f>K54+K55</f>
        <v>0</v>
      </c>
      <c r="L56" s="14">
        <f t="shared" ref="L56:M56" si="38">L54+L55</f>
        <v>0</v>
      </c>
      <c r="M56" s="14">
        <f t="shared" si="38"/>
        <v>0</v>
      </c>
      <c r="N56" s="14">
        <f t="shared" si="35"/>
        <v>0</v>
      </c>
    </row>
    <row r="57" spans="1:14">
      <c r="A57" s="15" t="s">
        <v>19</v>
      </c>
      <c r="B57" s="16">
        <f>[1]январь!D60</f>
        <v>0</v>
      </c>
      <c r="C57" s="16">
        <f>[1]февраль!$D60</f>
        <v>0</v>
      </c>
      <c r="D57" s="16">
        <f>[1]март!$D60</f>
        <v>0</v>
      </c>
      <c r="E57" s="16">
        <f>[1]апрель!D60</f>
        <v>0</v>
      </c>
      <c r="F57" s="16">
        <f>[1]май!D61</f>
        <v>0</v>
      </c>
      <c r="G57" s="16">
        <f>[1]июнь!D58</f>
        <v>0</v>
      </c>
      <c r="H57" s="16">
        <f>[1]июль!D51</f>
        <v>0</v>
      </c>
      <c r="I57" s="16">
        <f>[1]август!$D$51</f>
        <v>0</v>
      </c>
      <c r="J57" s="16">
        <f>[1]сентябрь!$D$51</f>
        <v>0</v>
      </c>
      <c r="K57" s="16">
        <f>[1]октябрь!$D$51</f>
        <v>0</v>
      </c>
      <c r="L57" s="16">
        <f>[1]ноябрь!$D$51</f>
        <v>0</v>
      </c>
      <c r="M57" s="16">
        <f>[1]декабрь!D51</f>
        <v>0</v>
      </c>
      <c r="N57" s="12">
        <f t="shared" si="35"/>
        <v>0</v>
      </c>
    </row>
    <row r="58" spans="1:14">
      <c r="A58" s="15" t="s">
        <v>20</v>
      </c>
      <c r="B58" s="16">
        <f>[1]январь!D59</f>
        <v>0</v>
      </c>
      <c r="C58" s="16">
        <f>[1]февраль!$D59</f>
        <v>0</v>
      </c>
      <c r="D58" s="16">
        <f>[1]март!$D59</f>
        <v>0</v>
      </c>
      <c r="E58" s="16">
        <f>[1]апрель!D59</f>
        <v>0</v>
      </c>
      <c r="F58" s="16">
        <f>[1]май!D60</f>
        <v>0</v>
      </c>
      <c r="G58" s="16">
        <f>[1]июнь!D57</f>
        <v>0</v>
      </c>
      <c r="H58" s="16">
        <f>[1]июль!D50</f>
        <v>0</v>
      </c>
      <c r="I58" s="16">
        <f>[1]август!$D$50</f>
        <v>0</v>
      </c>
      <c r="J58" s="16">
        <f>[1]сентябрь!$D$50</f>
        <v>0</v>
      </c>
      <c r="K58" s="16">
        <f>[1]октябрь!$D$50</f>
        <v>0</v>
      </c>
      <c r="L58" s="16">
        <f>[1]ноябрь!$D$50</f>
        <v>0</v>
      </c>
      <c r="M58" s="16">
        <f>[1]декабрь!D50</f>
        <v>0</v>
      </c>
      <c r="N58" s="12">
        <f t="shared" si="35"/>
        <v>0</v>
      </c>
    </row>
    <row r="59" spans="1:14">
      <c r="A59" s="15" t="s">
        <v>21</v>
      </c>
      <c r="B59" s="16">
        <f>[1]январь!D58</f>
        <v>0</v>
      </c>
      <c r="C59" s="16">
        <f>[1]февраль!$D58</f>
        <v>0</v>
      </c>
      <c r="D59" s="16">
        <f>[1]март!$D58</f>
        <v>0</v>
      </c>
      <c r="E59" s="16">
        <f>[1]апрель!D58</f>
        <v>0</v>
      </c>
      <c r="F59" s="16">
        <f>[1]май!D59</f>
        <v>0</v>
      </c>
      <c r="G59" s="16">
        <f>[1]июнь!D56</f>
        <v>0</v>
      </c>
      <c r="H59" s="16">
        <f>[1]июль!D49</f>
        <v>0</v>
      </c>
      <c r="I59" s="16">
        <f>[1]август!$D$49</f>
        <v>0</v>
      </c>
      <c r="J59" s="16">
        <f>[1]сентябрь!$D$49</f>
        <v>0</v>
      </c>
      <c r="K59" s="16">
        <f>[1]октябрь!$D$49</f>
        <v>0</v>
      </c>
      <c r="L59" s="16">
        <f>[1]ноябрь!$D$49</f>
        <v>0</v>
      </c>
      <c r="M59" s="16">
        <f>[1]декабрь!D49</f>
        <v>0</v>
      </c>
      <c r="N59" s="12">
        <f t="shared" si="35"/>
        <v>0</v>
      </c>
    </row>
    <row r="60" spans="1:14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5"/>
        <v>0</v>
      </c>
    </row>
    <row r="61" spans="1:14">
      <c r="A61" s="17" t="s">
        <v>33</v>
      </c>
      <c r="B61" s="18">
        <f t="shared" ref="B61" si="39">B56+B57+B58+B59+B60</f>
        <v>0</v>
      </c>
      <c r="C61" s="18">
        <f t="shared" ref="C61:K61" si="40">C56+C57+C58+C59+C60</f>
        <v>0</v>
      </c>
      <c r="D61" s="18">
        <f t="shared" si="40"/>
        <v>0</v>
      </c>
      <c r="E61" s="18">
        <f t="shared" si="40"/>
        <v>0</v>
      </c>
      <c r="F61" s="18">
        <f t="shared" si="40"/>
        <v>0</v>
      </c>
      <c r="G61" s="18">
        <f t="shared" si="40"/>
        <v>0</v>
      </c>
      <c r="H61" s="18">
        <f t="shared" si="40"/>
        <v>0</v>
      </c>
      <c r="I61" s="18">
        <f t="shared" si="40"/>
        <v>0</v>
      </c>
      <c r="J61" s="18">
        <f t="shared" si="40"/>
        <v>0</v>
      </c>
      <c r="K61" s="18">
        <f t="shared" si="40"/>
        <v>0</v>
      </c>
      <c r="L61" s="18">
        <f t="shared" ref="L61:M61" si="41">L56+L57+L58+L59+L60</f>
        <v>0</v>
      </c>
      <c r="M61" s="18">
        <f t="shared" si="41"/>
        <v>0</v>
      </c>
      <c r="N61" s="18">
        <f t="shared" si="35"/>
        <v>0</v>
      </c>
    </row>
    <row r="62" spans="1:14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>
      <c r="A63" s="11" t="s">
        <v>16</v>
      </c>
      <c r="B63" s="12">
        <f>[1]январь!D16</f>
        <v>0</v>
      </c>
      <c r="C63" s="12">
        <f>[1]февраль!$D16</f>
        <v>0</v>
      </c>
      <c r="D63" s="12">
        <f>[1]март!$D16</f>
        <v>0</v>
      </c>
      <c r="E63" s="12">
        <f>[1]апрель!D16</f>
        <v>0</v>
      </c>
      <c r="F63" s="12">
        <f>[1]май!D17</f>
        <v>0</v>
      </c>
      <c r="G63" s="12">
        <f>[1]июнь!D14</f>
        <v>0</v>
      </c>
      <c r="H63" s="12">
        <f>[1]июль!D13</f>
        <v>0</v>
      </c>
      <c r="I63" s="12">
        <f>[1]август!$D$13</f>
        <v>0</v>
      </c>
      <c r="J63" s="12">
        <f>[1]сентябрь!$D$13</f>
        <v>0</v>
      </c>
      <c r="K63" s="12">
        <f>[1]октябрь!$D$13</f>
        <v>0</v>
      </c>
      <c r="L63" s="12">
        <f>[1]ноябрь!$D$13</f>
        <v>0</v>
      </c>
      <c r="M63" s="12">
        <f>[1]декабрь!D13</f>
        <v>0</v>
      </c>
      <c r="N63" s="12">
        <f t="shared" ref="N63:N70" si="42">B63+C63+D63+E63+F63+G63+H63+I63+J63+K63+L63+M63</f>
        <v>0</v>
      </c>
    </row>
    <row r="64" spans="1:14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2"/>
        <v>0</v>
      </c>
    </row>
    <row r="65" spans="1:14">
      <c r="A65" s="13" t="s">
        <v>18</v>
      </c>
      <c r="B65" s="14">
        <f t="shared" ref="B65" si="43">B63+B64</f>
        <v>0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0</v>
      </c>
      <c r="H65" s="14">
        <f t="shared" ref="H65" si="44">H63+H64</f>
        <v>0</v>
      </c>
      <c r="I65" s="14">
        <f>I63+I64</f>
        <v>0</v>
      </c>
      <c r="J65" s="14">
        <f>J63+J64</f>
        <v>0</v>
      </c>
      <c r="K65" s="14">
        <f>K63+K64</f>
        <v>0</v>
      </c>
      <c r="L65" s="14">
        <f t="shared" ref="L65:M65" si="45">L63+L64</f>
        <v>0</v>
      </c>
      <c r="M65" s="14">
        <f t="shared" si="45"/>
        <v>0</v>
      </c>
      <c r="N65" s="14">
        <f t="shared" si="42"/>
        <v>0</v>
      </c>
    </row>
    <row r="66" spans="1:14">
      <c r="A66" s="15" t="s">
        <v>19</v>
      </c>
      <c r="B66" s="16">
        <f>[1]январь!D20</f>
        <v>0</v>
      </c>
      <c r="C66" s="16">
        <f>[1]февраль!$D20</f>
        <v>0</v>
      </c>
      <c r="D66" s="16">
        <f>[1]март!$D20</f>
        <v>0</v>
      </c>
      <c r="E66" s="16">
        <f>[1]апрель!D20</f>
        <v>0</v>
      </c>
      <c r="F66" s="16">
        <f>[1]май!D21</f>
        <v>0</v>
      </c>
      <c r="G66" s="20">
        <f>[1]июнь!D18</f>
        <v>0</v>
      </c>
      <c r="H66" s="16">
        <f>[1]июль!D17</f>
        <v>0</v>
      </c>
      <c r="I66" s="16">
        <f>[1]август!$D$17</f>
        <v>0</v>
      </c>
      <c r="J66" s="16">
        <f>[1]сентябрь!$D$17</f>
        <v>0</v>
      </c>
      <c r="K66" s="16">
        <f>[1]октябрь!$D$17</f>
        <v>0</v>
      </c>
      <c r="L66" s="16">
        <f>[1]ноябрь!$D$17</f>
        <v>0</v>
      </c>
      <c r="M66" s="16">
        <f>[1]декабрь!D17</f>
        <v>0</v>
      </c>
      <c r="N66" s="12">
        <f t="shared" si="42"/>
        <v>0</v>
      </c>
    </row>
    <row r="67" spans="1:14">
      <c r="A67" s="15" t="s">
        <v>20</v>
      </c>
      <c r="B67" s="16">
        <f>[1]январь!D18</f>
        <v>0</v>
      </c>
      <c r="C67" s="16">
        <f>[1]февраль!$D18</f>
        <v>0</v>
      </c>
      <c r="D67" s="16">
        <f>[1]март!$D18</f>
        <v>0</v>
      </c>
      <c r="E67" s="16">
        <f>[1]апрель!D18</f>
        <v>0</v>
      </c>
      <c r="F67" s="16">
        <f>[1]май!D19</f>
        <v>0</v>
      </c>
      <c r="G67" s="16">
        <f>[1]июнь!D16</f>
        <v>0</v>
      </c>
      <c r="H67" s="16">
        <f>[1]июль!D15</f>
        <v>0</v>
      </c>
      <c r="I67" s="16">
        <f>[1]август!$D$15</f>
        <v>0</v>
      </c>
      <c r="J67" s="16">
        <f>[1]сентябрь!$D$15</f>
        <v>0</v>
      </c>
      <c r="K67" s="16">
        <f>[1]октябрь!$D$15</f>
        <v>0</v>
      </c>
      <c r="L67" s="16">
        <f>[1]ноябрь!$D$15</f>
        <v>0</v>
      </c>
      <c r="M67" s="16">
        <f>[1]декабрь!D15</f>
        <v>0</v>
      </c>
      <c r="N67" s="12">
        <f t="shared" si="42"/>
        <v>0</v>
      </c>
    </row>
    <row r="68" spans="1:14">
      <c r="A68" s="15" t="s">
        <v>21</v>
      </c>
      <c r="B68" s="16">
        <f>[1]январь!D17</f>
        <v>0</v>
      </c>
      <c r="C68" s="16">
        <f>[1]февраль!$D17</f>
        <v>0</v>
      </c>
      <c r="D68" s="16">
        <f>[1]март!$D17</f>
        <v>0</v>
      </c>
      <c r="E68" s="16">
        <f>[1]апрель!D17</f>
        <v>0</v>
      </c>
      <c r="F68" s="16">
        <f>[1]май!D18</f>
        <v>0</v>
      </c>
      <c r="G68" s="16">
        <f>[1]июнь!D15</f>
        <v>0</v>
      </c>
      <c r="H68" s="16">
        <f>[1]июль!D14</f>
        <v>0</v>
      </c>
      <c r="I68" s="16">
        <f>[1]август!$D$14</f>
        <v>0</v>
      </c>
      <c r="J68" s="16">
        <f>[1]сентябрь!$D$14</f>
        <v>0</v>
      </c>
      <c r="K68" s="16">
        <f>[1]октябрь!$D$14</f>
        <v>0</v>
      </c>
      <c r="L68" s="16">
        <f>[1]ноябрь!$D$14</f>
        <v>0</v>
      </c>
      <c r="M68" s="16">
        <f>[1]декабрь!D14</f>
        <v>0</v>
      </c>
      <c r="N68" s="12">
        <f t="shared" si="42"/>
        <v>0</v>
      </c>
    </row>
    <row r="69" spans="1:14">
      <c r="A69" s="15" t="s">
        <v>22</v>
      </c>
      <c r="B69" s="16">
        <f>[1]январь!D19</f>
        <v>0</v>
      </c>
      <c r="C69" s="16">
        <f>[1]февраль!$D19</f>
        <v>0</v>
      </c>
      <c r="D69" s="16">
        <f>[1]март!$D19</f>
        <v>0</v>
      </c>
      <c r="E69" s="16">
        <f>[1]апрель!D19</f>
        <v>0</v>
      </c>
      <c r="F69" s="16">
        <f>[1]май!D20</f>
        <v>0</v>
      </c>
      <c r="G69" s="16">
        <f>[1]июнь!D17</f>
        <v>0</v>
      </c>
      <c r="H69" s="16">
        <f>[1]июль!D16</f>
        <v>0</v>
      </c>
      <c r="I69" s="16">
        <f>[1]август!$D$16</f>
        <v>0</v>
      </c>
      <c r="J69" s="16">
        <f>[1]сентябрь!$D$16</f>
        <v>0</v>
      </c>
      <c r="K69" s="16">
        <f>[1]октябрь!$D$16</f>
        <v>0</v>
      </c>
      <c r="L69" s="16">
        <f>[1]ноябрь!$D$16</f>
        <v>0</v>
      </c>
      <c r="M69" s="16">
        <f>[1]декабрь!D16</f>
        <v>0</v>
      </c>
      <c r="N69" s="12">
        <f t="shared" si="42"/>
        <v>0</v>
      </c>
    </row>
    <row r="70" spans="1:14">
      <c r="A70" s="17" t="s">
        <v>35</v>
      </c>
      <c r="B70" s="18">
        <f t="shared" ref="B70" si="46">B65+B66+B67+B68+B69</f>
        <v>0</v>
      </c>
      <c r="C70" s="18">
        <f t="shared" ref="C70:K70" si="47">C65+C66+C67+C68+C69</f>
        <v>0</v>
      </c>
      <c r="D70" s="18">
        <f t="shared" si="47"/>
        <v>0</v>
      </c>
      <c r="E70" s="18">
        <f t="shared" si="47"/>
        <v>0</v>
      </c>
      <c r="F70" s="18">
        <f t="shared" si="47"/>
        <v>0</v>
      </c>
      <c r="G70" s="18">
        <f t="shared" si="47"/>
        <v>0</v>
      </c>
      <c r="H70" s="18">
        <f t="shared" si="47"/>
        <v>0</v>
      </c>
      <c r="I70" s="18">
        <f t="shared" si="47"/>
        <v>0</v>
      </c>
      <c r="J70" s="18">
        <f t="shared" si="47"/>
        <v>0</v>
      </c>
      <c r="K70" s="18">
        <f t="shared" si="47"/>
        <v>0</v>
      </c>
      <c r="L70" s="18">
        <f t="shared" ref="L70:M70" si="48">L65+L66+L67+L68+L69</f>
        <v>0</v>
      </c>
      <c r="M70" s="18">
        <f t="shared" si="48"/>
        <v>0</v>
      </c>
      <c r="N70" s="18">
        <f t="shared" si="42"/>
        <v>0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f>[1]январь!D23</f>
        <v>690401.75</v>
      </c>
      <c r="C72" s="12">
        <f>[1]февраль!$D23</f>
        <v>0</v>
      </c>
      <c r="D72" s="12">
        <f>[1]март!$D23</f>
        <v>0</v>
      </c>
      <c r="E72" s="12">
        <f>[1]апрель!D23</f>
        <v>0</v>
      </c>
      <c r="F72" s="12">
        <f>[1]май!D24</f>
        <v>0</v>
      </c>
      <c r="G72" s="12">
        <f>[1]июнь!D21</f>
        <v>0</v>
      </c>
      <c r="H72" s="12">
        <f>[1]июль!D19</f>
        <v>0</v>
      </c>
      <c r="I72" s="12">
        <f>[1]август!$D$19</f>
        <v>0</v>
      </c>
      <c r="J72" s="12">
        <f>[1]сентябрь!$D$19</f>
        <v>0</v>
      </c>
      <c r="K72" s="12">
        <f>[1]октябрь!$D$19</f>
        <v>0</v>
      </c>
      <c r="L72" s="12">
        <f>[1]ноябрь!$D$19</f>
        <v>0</v>
      </c>
      <c r="M72" s="12">
        <f>[1]декабрь!D19</f>
        <v>0</v>
      </c>
      <c r="N72" s="12">
        <f t="shared" ref="N72:N79" si="49">B72+C72+D72+E72+F72+G72+H72+I72+J72+K72+L72+M72</f>
        <v>690401.75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49"/>
        <v>0</v>
      </c>
    </row>
    <row r="74" spans="1:14">
      <c r="A74" s="13" t="s">
        <v>18</v>
      </c>
      <c r="B74" s="14">
        <f t="shared" ref="B74" si="50">B72+B73</f>
        <v>690401.75</v>
      </c>
      <c r="C74" s="14">
        <f>C72+C73</f>
        <v>0</v>
      </c>
      <c r="D74" s="14">
        <f>D72+D73</f>
        <v>0</v>
      </c>
      <c r="E74" s="14">
        <f>E72+E73</f>
        <v>0</v>
      </c>
      <c r="F74" s="14">
        <f>F72+F73</f>
        <v>0</v>
      </c>
      <c r="G74" s="14">
        <f>G72+G73</f>
        <v>0</v>
      </c>
      <c r="H74" s="14">
        <f t="shared" ref="H74" si="51">H72+H73</f>
        <v>0</v>
      </c>
      <c r="I74" s="14">
        <f>I72+I73</f>
        <v>0</v>
      </c>
      <c r="J74" s="14">
        <f>J72+J73</f>
        <v>0</v>
      </c>
      <c r="K74" s="14">
        <f>K72+K73</f>
        <v>0</v>
      </c>
      <c r="L74" s="14">
        <f t="shared" ref="L74:M74" si="52">L72+L73</f>
        <v>0</v>
      </c>
      <c r="M74" s="14">
        <f t="shared" si="52"/>
        <v>0</v>
      </c>
      <c r="N74" s="14">
        <f t="shared" si="49"/>
        <v>690401.75</v>
      </c>
    </row>
    <row r="75" spans="1:14">
      <c r="A75" s="15" t="s">
        <v>19</v>
      </c>
      <c r="B75" s="16">
        <f>[1]январь!D27</f>
        <v>112879.25</v>
      </c>
      <c r="C75" s="16">
        <f>[1]февраль!$D27</f>
        <v>0</v>
      </c>
      <c r="D75" s="16">
        <f>[1]март!$D27</f>
        <v>0</v>
      </c>
      <c r="E75" s="16">
        <f>[1]апрель!D27</f>
        <v>0</v>
      </c>
      <c r="F75" s="16">
        <f>[1]май!D28</f>
        <v>0</v>
      </c>
      <c r="G75" s="20">
        <f>[1]июнь!D25</f>
        <v>0</v>
      </c>
      <c r="H75" s="16">
        <f>[1]июль!D23</f>
        <v>0</v>
      </c>
      <c r="I75" s="16">
        <f>[1]август!$D$23</f>
        <v>0</v>
      </c>
      <c r="J75" s="16">
        <f>[1]сентябрь!$D$23</f>
        <v>0</v>
      </c>
      <c r="K75" s="16">
        <f>[1]октябрь!$D$23</f>
        <v>0</v>
      </c>
      <c r="L75" s="16">
        <f>[1]ноябрь!$D$23</f>
        <v>0</v>
      </c>
      <c r="M75" s="16">
        <f>[1]декабрь!D23</f>
        <v>0</v>
      </c>
      <c r="N75" s="12">
        <f t="shared" si="49"/>
        <v>112879.25</v>
      </c>
    </row>
    <row r="76" spans="1:14">
      <c r="A76" s="15" t="s">
        <v>20</v>
      </c>
      <c r="B76" s="16">
        <f>[1]январь!D25</f>
        <v>23300.190999999999</v>
      </c>
      <c r="C76" s="16">
        <f>[1]февраль!$D25</f>
        <v>0</v>
      </c>
      <c r="D76" s="16">
        <f>[1]март!$D25</f>
        <v>0</v>
      </c>
      <c r="E76" s="16">
        <f>[1]апрель!D25</f>
        <v>0</v>
      </c>
      <c r="F76" s="16">
        <f>[1]май!D26</f>
        <v>0</v>
      </c>
      <c r="G76" s="16">
        <f>[1]июнь!D23</f>
        <v>0</v>
      </c>
      <c r="H76" s="16">
        <f>[1]июль!D21</f>
        <v>0</v>
      </c>
      <c r="I76" s="16">
        <f>[1]август!$D$21</f>
        <v>0</v>
      </c>
      <c r="J76" s="16">
        <f>[1]сентябрь!$D$21</f>
        <v>0</v>
      </c>
      <c r="K76" s="16">
        <f>[1]октябрь!$D$21</f>
        <v>0</v>
      </c>
      <c r="L76" s="16">
        <f>[1]ноябрь!$D$21</f>
        <v>0</v>
      </c>
      <c r="M76" s="16">
        <f>[1]декабрь!D21</f>
        <v>0</v>
      </c>
      <c r="N76" s="12">
        <f t="shared" si="49"/>
        <v>23300.190999999999</v>
      </c>
    </row>
    <row r="77" spans="1:14">
      <c r="A77" s="15" t="s">
        <v>21</v>
      </c>
      <c r="B77" s="16">
        <f>[1]январь!D24</f>
        <v>18302.938999999998</v>
      </c>
      <c r="C77" s="16">
        <f>[1]февраль!$D24</f>
        <v>0</v>
      </c>
      <c r="D77" s="16">
        <f>[1]март!$D24</f>
        <v>0</v>
      </c>
      <c r="E77" s="16">
        <f>[1]апрель!D24</f>
        <v>0</v>
      </c>
      <c r="F77" s="16">
        <f>[1]май!D25</f>
        <v>0</v>
      </c>
      <c r="G77" s="16">
        <f>[1]июнь!D22</f>
        <v>0</v>
      </c>
      <c r="H77" s="16">
        <f>[1]июль!D20</f>
        <v>0</v>
      </c>
      <c r="I77" s="16">
        <f>[1]август!$D$20</f>
        <v>0</v>
      </c>
      <c r="J77" s="16">
        <f>[1]сентябрь!$D$20</f>
        <v>0</v>
      </c>
      <c r="K77" s="16">
        <f>[1]октябрь!$D$20</f>
        <v>0</v>
      </c>
      <c r="L77" s="16">
        <f>[1]ноябрь!$D$20</f>
        <v>0</v>
      </c>
      <c r="M77" s="16">
        <f>[1]декабрь!D20</f>
        <v>0</v>
      </c>
      <c r="N77" s="12">
        <f t="shared" si="49"/>
        <v>18302.938999999998</v>
      </c>
    </row>
    <row r="78" spans="1:14">
      <c r="A78" s="15" t="s">
        <v>22</v>
      </c>
      <c r="B78" s="16">
        <f>[1]январь!D26</f>
        <v>19116.011999999999</v>
      </c>
      <c r="C78" s="16">
        <f>[1]февраль!$D26</f>
        <v>0</v>
      </c>
      <c r="D78" s="16">
        <f>[1]март!$D26</f>
        <v>0</v>
      </c>
      <c r="E78" s="16">
        <f>[1]апрель!D26</f>
        <v>0</v>
      </c>
      <c r="F78" s="16">
        <f>[1]май!D27</f>
        <v>0</v>
      </c>
      <c r="G78" s="16">
        <f>[1]июнь!D24</f>
        <v>0</v>
      </c>
      <c r="H78" s="16">
        <f>[1]июль!D22</f>
        <v>0</v>
      </c>
      <c r="I78" s="16">
        <f>[1]август!$D$22</f>
        <v>0</v>
      </c>
      <c r="J78" s="16">
        <f>[1]сентябрь!$D$22</f>
        <v>0</v>
      </c>
      <c r="K78" s="16">
        <f>[1]октябрь!$D$22</f>
        <v>0</v>
      </c>
      <c r="L78" s="16">
        <f>[1]ноябрь!$D$22</f>
        <v>0</v>
      </c>
      <c r="M78" s="16">
        <f>[1]декабрь!D22</f>
        <v>0</v>
      </c>
      <c r="N78" s="12">
        <f t="shared" si="49"/>
        <v>19116.011999999999</v>
      </c>
    </row>
    <row r="79" spans="1:14">
      <c r="A79" s="17" t="s">
        <v>37</v>
      </c>
      <c r="B79" s="18">
        <f t="shared" ref="B79" si="53">B74+B75+B76+B77+B78</f>
        <v>864000.14199999999</v>
      </c>
      <c r="C79" s="18">
        <f t="shared" ref="C79:K79" si="54">C74+C75+C76+C77+C78</f>
        <v>0</v>
      </c>
      <c r="D79" s="18">
        <f t="shared" si="54"/>
        <v>0</v>
      </c>
      <c r="E79" s="18">
        <f t="shared" si="54"/>
        <v>0</v>
      </c>
      <c r="F79" s="18">
        <f t="shared" si="54"/>
        <v>0</v>
      </c>
      <c r="G79" s="18">
        <f t="shared" si="54"/>
        <v>0</v>
      </c>
      <c r="H79" s="18">
        <f t="shared" si="54"/>
        <v>0</v>
      </c>
      <c r="I79" s="18">
        <f t="shared" si="54"/>
        <v>0</v>
      </c>
      <c r="J79" s="18">
        <f t="shared" si="54"/>
        <v>0</v>
      </c>
      <c r="K79" s="18">
        <f t="shared" si="54"/>
        <v>0</v>
      </c>
      <c r="L79" s="18">
        <f t="shared" ref="L79:M79" si="55">L74+L75+L76+L77+L78</f>
        <v>0</v>
      </c>
      <c r="M79" s="18">
        <f t="shared" si="55"/>
        <v>0</v>
      </c>
      <c r="N79" s="18">
        <f t="shared" si="49"/>
        <v>864000.14199999999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f>[1]январь!D69</f>
        <v>35081</v>
      </c>
      <c r="C81" s="12">
        <f>[1]февраль!$D69</f>
        <v>0</v>
      </c>
      <c r="D81" s="12">
        <f>[1]март!$D69</f>
        <v>0</v>
      </c>
      <c r="E81" s="12">
        <f>[1]апрель!D69</f>
        <v>0</v>
      </c>
      <c r="F81" s="12">
        <f>[1]май!D70</f>
        <v>0</v>
      </c>
      <c r="G81" s="12">
        <f>[1]июнь!D67</f>
        <v>0</v>
      </c>
      <c r="H81" s="12">
        <f>[1]июль!D58</f>
        <v>0</v>
      </c>
      <c r="I81" s="12">
        <f>[1]август!$D$58</f>
        <v>0</v>
      </c>
      <c r="J81" s="12">
        <f>[1]сентябрь!$D$58</f>
        <v>0</v>
      </c>
      <c r="K81" s="12">
        <f>[1]октябрь!$D$58</f>
        <v>0</v>
      </c>
      <c r="L81" s="12">
        <f>[1]ноябрь!$D$58</f>
        <v>0</v>
      </c>
      <c r="M81" s="12">
        <f>[1]декабрь!D58</f>
        <v>0</v>
      </c>
      <c r="N81" s="12">
        <f t="shared" ref="N81:N88" si="56">B81+C81+D81+E81+F81+G81+H81+I81+J81+K81+L81+M81</f>
        <v>35081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56"/>
        <v>0</v>
      </c>
    </row>
    <row r="83" spans="1:14">
      <c r="A83" s="13" t="s">
        <v>18</v>
      </c>
      <c r="B83" s="14">
        <f t="shared" ref="B83" si="57">B81+B82</f>
        <v>35081</v>
      </c>
      <c r="C83" s="14">
        <f>C81+C82</f>
        <v>0</v>
      </c>
      <c r="D83" s="14">
        <f>D81+D82</f>
        <v>0</v>
      </c>
      <c r="E83" s="14">
        <f>E81+E82</f>
        <v>0</v>
      </c>
      <c r="F83" s="14">
        <f>F81+F82</f>
        <v>0</v>
      </c>
      <c r="G83" s="14">
        <f>G81+G82</f>
        <v>0</v>
      </c>
      <c r="H83" s="14">
        <f t="shared" ref="H83" si="58">H81+H82</f>
        <v>0</v>
      </c>
      <c r="I83" s="14">
        <f>I81+I82</f>
        <v>0</v>
      </c>
      <c r="J83" s="14">
        <f>J81+J82</f>
        <v>0</v>
      </c>
      <c r="K83" s="14">
        <f>K81+K82</f>
        <v>0</v>
      </c>
      <c r="L83" s="14">
        <f t="shared" ref="L83:M83" si="59">L81+L82</f>
        <v>0</v>
      </c>
      <c r="M83" s="14">
        <f t="shared" si="59"/>
        <v>0</v>
      </c>
      <c r="N83" s="14">
        <f t="shared" si="56"/>
        <v>35081</v>
      </c>
    </row>
    <row r="84" spans="1:14">
      <c r="A84" s="15" t="s">
        <v>19</v>
      </c>
      <c r="B84" s="16">
        <f>[1]январь!D72</f>
        <v>2344</v>
      </c>
      <c r="C84" s="16">
        <f>[1]февраль!$D72</f>
        <v>0</v>
      </c>
      <c r="D84" s="16">
        <f>[1]март!$D72</f>
        <v>0</v>
      </c>
      <c r="E84" s="16">
        <f>[1]апрель!D72</f>
        <v>0</v>
      </c>
      <c r="F84" s="16">
        <f>[1]май!D73</f>
        <v>0</v>
      </c>
      <c r="G84" s="16">
        <f>[1]июнь!D70</f>
        <v>0</v>
      </c>
      <c r="H84" s="16">
        <f>[1]июль!D61</f>
        <v>0</v>
      </c>
      <c r="I84" s="16">
        <f>[1]август!$D$61</f>
        <v>0</v>
      </c>
      <c r="J84" s="16">
        <f>[1]сентябрь!$D$61</f>
        <v>0</v>
      </c>
      <c r="K84" s="16">
        <f>[1]октябрь!$D$61</f>
        <v>0</v>
      </c>
      <c r="L84" s="16">
        <f>[1]ноябрь!$D$61</f>
        <v>0</v>
      </c>
      <c r="M84" s="16">
        <f>[1]декабрь!D61</f>
        <v>0</v>
      </c>
      <c r="N84" s="12">
        <f t="shared" si="56"/>
        <v>2344</v>
      </c>
    </row>
    <row r="85" spans="1:14">
      <c r="A85" s="15" t="s">
        <v>20</v>
      </c>
      <c r="B85" s="16">
        <f>[1]январь!D71</f>
        <v>86</v>
      </c>
      <c r="C85" s="16">
        <f>[1]февраль!$D71</f>
        <v>0</v>
      </c>
      <c r="D85" s="16">
        <f>[1]март!$D71</f>
        <v>0</v>
      </c>
      <c r="E85" s="16">
        <f>[1]апрель!D71</f>
        <v>0</v>
      </c>
      <c r="F85" s="16">
        <f>[1]май!D72</f>
        <v>0</v>
      </c>
      <c r="G85" s="16">
        <f>[1]июнь!D69</f>
        <v>0</v>
      </c>
      <c r="H85" s="16">
        <f>[1]июль!D60</f>
        <v>0</v>
      </c>
      <c r="I85" s="16">
        <f>[1]август!$D$60</f>
        <v>0</v>
      </c>
      <c r="J85" s="16">
        <f>[1]сентябрь!$D$60</f>
        <v>0</v>
      </c>
      <c r="K85" s="16">
        <f>[1]октябрь!$D$60</f>
        <v>0</v>
      </c>
      <c r="L85" s="16">
        <f>[1]ноябрь!$D$60</f>
        <v>0</v>
      </c>
      <c r="M85" s="16">
        <f>[1]декабрь!D60</f>
        <v>0</v>
      </c>
      <c r="N85" s="12">
        <f t="shared" si="56"/>
        <v>86</v>
      </c>
    </row>
    <row r="86" spans="1:14">
      <c r="A86" s="15" t="s">
        <v>21</v>
      </c>
      <c r="B86" s="16">
        <f>[1]январь!D70</f>
        <v>5298</v>
      </c>
      <c r="C86" s="16">
        <f>[1]февраль!$D70</f>
        <v>0</v>
      </c>
      <c r="D86" s="16">
        <f>[1]март!$D70</f>
        <v>0</v>
      </c>
      <c r="E86" s="16">
        <f>[1]апрель!D70</f>
        <v>0</v>
      </c>
      <c r="F86" s="16">
        <f>[1]май!D71</f>
        <v>0</v>
      </c>
      <c r="G86" s="16">
        <f>[1]июнь!D68</f>
        <v>0</v>
      </c>
      <c r="H86" s="16">
        <f>[1]июль!D59</f>
        <v>0</v>
      </c>
      <c r="I86" s="16">
        <f>[1]август!$D$59</f>
        <v>0</v>
      </c>
      <c r="J86" s="16">
        <f>[1]сентябрь!$D$59</f>
        <v>0</v>
      </c>
      <c r="K86" s="16">
        <f>[1]октябрь!$D$59</f>
        <v>0</v>
      </c>
      <c r="L86" s="16">
        <f>[1]ноябрь!$D$59</f>
        <v>0</v>
      </c>
      <c r="M86" s="16">
        <f>[1]декабрь!D59</f>
        <v>0</v>
      </c>
      <c r="N86" s="12">
        <f t="shared" si="56"/>
        <v>5298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56"/>
        <v>0</v>
      </c>
    </row>
    <row r="88" spans="1:14">
      <c r="A88" s="17" t="s">
        <v>39</v>
      </c>
      <c r="B88" s="18">
        <f t="shared" ref="B88" si="60">B83+B84+B85+B86+B87</f>
        <v>42809</v>
      </c>
      <c r="C88" s="18">
        <f t="shared" ref="C88:K88" si="61">C83+C84+C85+C86+C87</f>
        <v>0</v>
      </c>
      <c r="D88" s="18">
        <f t="shared" si="61"/>
        <v>0</v>
      </c>
      <c r="E88" s="18">
        <f t="shared" si="61"/>
        <v>0</v>
      </c>
      <c r="F88" s="18">
        <f t="shared" si="61"/>
        <v>0</v>
      </c>
      <c r="G88" s="18">
        <f t="shared" si="61"/>
        <v>0</v>
      </c>
      <c r="H88" s="18">
        <f t="shared" si="61"/>
        <v>0</v>
      </c>
      <c r="I88" s="18">
        <f t="shared" si="61"/>
        <v>0</v>
      </c>
      <c r="J88" s="18">
        <f t="shared" si="61"/>
        <v>0</v>
      </c>
      <c r="K88" s="18">
        <f t="shared" si="61"/>
        <v>0</v>
      </c>
      <c r="L88" s="18">
        <f t="shared" ref="L88:M88" si="62">L83+L84+L85+L86+L87</f>
        <v>0</v>
      </c>
      <c r="M88" s="18">
        <f t="shared" si="62"/>
        <v>0</v>
      </c>
      <c r="N88" s="18">
        <f t="shared" si="56"/>
        <v>42809</v>
      </c>
    </row>
    <row r="89" spans="1:14">
      <c r="A89" s="8" t="s">
        <v>42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>
      <c r="A90" s="21" t="s">
        <v>16</v>
      </c>
      <c r="B90" s="12">
        <f>B9+B18+B27+B36+B45+B54+B63+B72+B81</f>
        <v>959162.86</v>
      </c>
      <c r="C90" s="12">
        <f t="shared" ref="C90:M90" si="63">C9+C18+C27+C36+C45+C54+C63+C72+C81</f>
        <v>0</v>
      </c>
      <c r="D90" s="12">
        <f t="shared" si="63"/>
        <v>0</v>
      </c>
      <c r="E90" s="12">
        <f t="shared" si="63"/>
        <v>0</v>
      </c>
      <c r="F90" s="12">
        <f t="shared" si="63"/>
        <v>0</v>
      </c>
      <c r="G90" s="12">
        <f t="shared" si="63"/>
        <v>0</v>
      </c>
      <c r="H90" s="12">
        <f t="shared" si="63"/>
        <v>0</v>
      </c>
      <c r="I90" s="12">
        <f t="shared" si="63"/>
        <v>0</v>
      </c>
      <c r="J90" s="12">
        <f t="shared" si="63"/>
        <v>0</v>
      </c>
      <c r="K90" s="12">
        <f t="shared" si="63"/>
        <v>0</v>
      </c>
      <c r="L90" s="12">
        <f t="shared" si="63"/>
        <v>0</v>
      </c>
      <c r="M90" s="12">
        <f t="shared" si="63"/>
        <v>0</v>
      </c>
      <c r="N90" s="12">
        <f>N9+N18+N27+N36+N45+N54+N63+N72+N81</f>
        <v>959162.86</v>
      </c>
    </row>
    <row r="91" spans="1:14">
      <c r="A91" s="11" t="s">
        <v>17</v>
      </c>
      <c r="B91" s="12">
        <f t="shared" ref="B91:N97" si="64">B10+B19+B28+B37+B46+B55+B64+B73+B82</f>
        <v>0</v>
      </c>
      <c r="C91" s="12">
        <f t="shared" si="64"/>
        <v>0</v>
      </c>
      <c r="D91" s="12">
        <f t="shared" si="64"/>
        <v>0</v>
      </c>
      <c r="E91" s="12">
        <f t="shared" si="64"/>
        <v>0</v>
      </c>
      <c r="F91" s="12">
        <f t="shared" si="64"/>
        <v>0</v>
      </c>
      <c r="G91" s="12">
        <f t="shared" si="64"/>
        <v>0</v>
      </c>
      <c r="H91" s="12">
        <f t="shared" si="64"/>
        <v>0</v>
      </c>
      <c r="I91" s="12">
        <f t="shared" si="64"/>
        <v>0</v>
      </c>
      <c r="J91" s="12">
        <f t="shared" si="64"/>
        <v>0</v>
      </c>
      <c r="K91" s="12">
        <f t="shared" si="64"/>
        <v>0</v>
      </c>
      <c r="L91" s="12">
        <f t="shared" si="64"/>
        <v>0</v>
      </c>
      <c r="M91" s="12">
        <f t="shared" si="64"/>
        <v>0</v>
      </c>
      <c r="N91" s="12">
        <f t="shared" si="64"/>
        <v>0</v>
      </c>
    </row>
    <row r="92" spans="1:14" s="5" customFormat="1">
      <c r="A92" s="13" t="s">
        <v>18</v>
      </c>
      <c r="B92" s="14">
        <f t="shared" si="64"/>
        <v>959162.86</v>
      </c>
      <c r="C92" s="14">
        <f t="shared" si="64"/>
        <v>0</v>
      </c>
      <c r="D92" s="14">
        <f t="shared" si="64"/>
        <v>0</v>
      </c>
      <c r="E92" s="14">
        <f t="shared" si="64"/>
        <v>0</v>
      </c>
      <c r="F92" s="14">
        <f t="shared" si="64"/>
        <v>0</v>
      </c>
      <c r="G92" s="14">
        <f t="shared" si="64"/>
        <v>0</v>
      </c>
      <c r="H92" s="14">
        <f t="shared" si="64"/>
        <v>0</v>
      </c>
      <c r="I92" s="14">
        <f t="shared" si="64"/>
        <v>0</v>
      </c>
      <c r="J92" s="14">
        <f t="shared" si="64"/>
        <v>0</v>
      </c>
      <c r="K92" s="14">
        <f t="shared" si="64"/>
        <v>0</v>
      </c>
      <c r="L92" s="14">
        <f t="shared" si="64"/>
        <v>0</v>
      </c>
      <c r="M92" s="14">
        <f t="shared" si="64"/>
        <v>0</v>
      </c>
      <c r="N92" s="14">
        <f t="shared" si="64"/>
        <v>959162.86</v>
      </c>
    </row>
    <row r="93" spans="1:14">
      <c r="A93" s="15" t="s">
        <v>19</v>
      </c>
      <c r="B93" s="16">
        <f t="shared" si="64"/>
        <v>138140.98000000001</v>
      </c>
      <c r="C93" s="16">
        <f t="shared" si="64"/>
        <v>0</v>
      </c>
      <c r="D93" s="16">
        <f t="shared" si="64"/>
        <v>0</v>
      </c>
      <c r="E93" s="16">
        <f t="shared" si="64"/>
        <v>0</v>
      </c>
      <c r="F93" s="16">
        <f t="shared" si="64"/>
        <v>0</v>
      </c>
      <c r="G93" s="16">
        <f t="shared" si="64"/>
        <v>0</v>
      </c>
      <c r="H93" s="16">
        <f t="shared" si="64"/>
        <v>0</v>
      </c>
      <c r="I93" s="16">
        <f t="shared" si="64"/>
        <v>0</v>
      </c>
      <c r="J93" s="16">
        <f t="shared" si="64"/>
        <v>0</v>
      </c>
      <c r="K93" s="16">
        <f t="shared" si="64"/>
        <v>0</v>
      </c>
      <c r="L93" s="16">
        <f t="shared" si="64"/>
        <v>0</v>
      </c>
      <c r="M93" s="16">
        <f t="shared" si="64"/>
        <v>0</v>
      </c>
      <c r="N93" s="12">
        <f t="shared" si="64"/>
        <v>138140.98000000001</v>
      </c>
    </row>
    <row r="94" spans="1:14">
      <c r="A94" s="15" t="s">
        <v>20</v>
      </c>
      <c r="B94" s="16">
        <f t="shared" si="64"/>
        <v>39977.451000000001</v>
      </c>
      <c r="C94" s="16">
        <f t="shared" si="64"/>
        <v>0</v>
      </c>
      <c r="D94" s="16">
        <f t="shared" si="64"/>
        <v>0</v>
      </c>
      <c r="E94" s="16">
        <f t="shared" si="64"/>
        <v>0</v>
      </c>
      <c r="F94" s="16">
        <f t="shared" si="64"/>
        <v>0</v>
      </c>
      <c r="G94" s="16">
        <f t="shared" si="64"/>
        <v>0</v>
      </c>
      <c r="H94" s="16">
        <f t="shared" si="64"/>
        <v>0</v>
      </c>
      <c r="I94" s="16">
        <f t="shared" si="64"/>
        <v>0</v>
      </c>
      <c r="J94" s="16">
        <f t="shared" si="64"/>
        <v>0</v>
      </c>
      <c r="K94" s="16">
        <f t="shared" si="64"/>
        <v>0</v>
      </c>
      <c r="L94" s="16">
        <f t="shared" si="64"/>
        <v>0</v>
      </c>
      <c r="M94" s="16">
        <f t="shared" si="64"/>
        <v>0</v>
      </c>
      <c r="N94" s="12">
        <f t="shared" si="64"/>
        <v>39977.451000000001</v>
      </c>
    </row>
    <row r="95" spans="1:14">
      <c r="A95" s="15" t="s">
        <v>21</v>
      </c>
      <c r="B95" s="16">
        <f t="shared" si="64"/>
        <v>34095.462</v>
      </c>
      <c r="C95" s="16">
        <f t="shared" si="64"/>
        <v>0</v>
      </c>
      <c r="D95" s="16">
        <f t="shared" si="64"/>
        <v>0</v>
      </c>
      <c r="E95" s="16">
        <f t="shared" si="64"/>
        <v>0</v>
      </c>
      <c r="F95" s="16">
        <f t="shared" si="64"/>
        <v>0</v>
      </c>
      <c r="G95" s="16">
        <f t="shared" si="64"/>
        <v>0</v>
      </c>
      <c r="H95" s="16">
        <f t="shared" si="64"/>
        <v>0</v>
      </c>
      <c r="I95" s="16">
        <f t="shared" si="64"/>
        <v>0</v>
      </c>
      <c r="J95" s="16">
        <f t="shared" si="64"/>
        <v>0</v>
      </c>
      <c r="K95" s="16">
        <f t="shared" si="64"/>
        <v>0</v>
      </c>
      <c r="L95" s="16">
        <f t="shared" si="64"/>
        <v>0</v>
      </c>
      <c r="M95" s="16">
        <f t="shared" si="64"/>
        <v>0</v>
      </c>
      <c r="N95" s="12">
        <f t="shared" si="64"/>
        <v>34095.462</v>
      </c>
    </row>
    <row r="96" spans="1:14">
      <c r="A96" s="15" t="s">
        <v>22</v>
      </c>
      <c r="B96" s="16">
        <f t="shared" si="64"/>
        <v>25528.011999999999</v>
      </c>
      <c r="C96" s="16">
        <f t="shared" si="64"/>
        <v>0</v>
      </c>
      <c r="D96" s="16">
        <f t="shared" si="64"/>
        <v>0</v>
      </c>
      <c r="E96" s="16">
        <f t="shared" si="64"/>
        <v>0</v>
      </c>
      <c r="F96" s="16">
        <f t="shared" si="64"/>
        <v>0</v>
      </c>
      <c r="G96" s="16">
        <f t="shared" si="64"/>
        <v>0</v>
      </c>
      <c r="H96" s="16">
        <f t="shared" si="64"/>
        <v>0</v>
      </c>
      <c r="I96" s="16">
        <f t="shared" si="64"/>
        <v>0</v>
      </c>
      <c r="J96" s="16">
        <f t="shared" si="64"/>
        <v>0</v>
      </c>
      <c r="K96" s="16">
        <f t="shared" si="64"/>
        <v>0</v>
      </c>
      <c r="L96" s="16">
        <f t="shared" si="64"/>
        <v>0</v>
      </c>
      <c r="M96" s="16">
        <f t="shared" si="64"/>
        <v>0</v>
      </c>
      <c r="N96" s="12">
        <f t="shared" si="64"/>
        <v>25528.011999999999</v>
      </c>
    </row>
    <row r="97" spans="1:27" s="5" customFormat="1">
      <c r="A97" s="22" t="s">
        <v>40</v>
      </c>
      <c r="B97" s="18">
        <f t="shared" si="64"/>
        <v>1196904.7650000001</v>
      </c>
      <c r="C97" s="18">
        <f t="shared" si="64"/>
        <v>0</v>
      </c>
      <c r="D97" s="18">
        <f t="shared" si="64"/>
        <v>0</v>
      </c>
      <c r="E97" s="18">
        <f t="shared" si="64"/>
        <v>0</v>
      </c>
      <c r="F97" s="18">
        <f t="shared" si="64"/>
        <v>0</v>
      </c>
      <c r="G97" s="18">
        <f t="shared" si="64"/>
        <v>0</v>
      </c>
      <c r="H97" s="18">
        <f t="shared" si="64"/>
        <v>0</v>
      </c>
      <c r="I97" s="18">
        <f t="shared" si="64"/>
        <v>0</v>
      </c>
      <c r="J97" s="18">
        <f t="shared" si="64"/>
        <v>0</v>
      </c>
      <c r="K97" s="18">
        <f t="shared" si="64"/>
        <v>0</v>
      </c>
      <c r="L97" s="18">
        <f t="shared" si="64"/>
        <v>0</v>
      </c>
      <c r="M97" s="18">
        <f t="shared" si="64"/>
        <v>0</v>
      </c>
      <c r="N97" s="18">
        <f t="shared" si="64"/>
        <v>1196904.7650000001</v>
      </c>
    </row>
    <row r="98" spans="1:27"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</row>
    <row r="99" spans="1:27" s="2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</row>
    <row r="102" spans="1:27">
      <c r="D102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2024-03-04T01:01:59Z</dcterms:modified>
</cp:coreProperties>
</file>